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1" l="1"/>
  <c r="J123" i="1"/>
  <c r="L189" i="1" l="1"/>
  <c r="L180" i="1"/>
  <c r="L190" i="1" s="1"/>
  <c r="L171" i="1"/>
  <c r="L161" i="1"/>
  <c r="L172" i="1" s="1"/>
  <c r="L152" i="1"/>
  <c r="L142" i="1"/>
  <c r="L153" i="1" s="1"/>
  <c r="L133" i="1"/>
  <c r="L123" i="1"/>
  <c r="L114" i="1"/>
  <c r="L105" i="1"/>
  <c r="L115" i="1" s="1"/>
  <c r="L96" i="1"/>
  <c r="L86" i="1"/>
  <c r="L77" i="1"/>
  <c r="L67" i="1"/>
  <c r="L78" i="1" s="1"/>
  <c r="L59" i="1"/>
  <c r="L49" i="1"/>
  <c r="L40" i="1"/>
  <c r="L31" i="1"/>
  <c r="L41" i="1" s="1"/>
  <c r="L23" i="1"/>
  <c r="L13" i="1"/>
  <c r="A106" i="1"/>
  <c r="B190" i="1"/>
  <c r="A190" i="1"/>
  <c r="J189" i="1"/>
  <c r="H189" i="1"/>
  <c r="G189" i="1"/>
  <c r="F189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A143" i="1"/>
  <c r="J142" i="1"/>
  <c r="I142" i="1"/>
  <c r="H142" i="1"/>
  <c r="G142" i="1"/>
  <c r="B134" i="1"/>
  <c r="A134" i="1"/>
  <c r="J133" i="1"/>
  <c r="I133" i="1"/>
  <c r="H133" i="1"/>
  <c r="G133" i="1"/>
  <c r="F133" i="1"/>
  <c r="A124" i="1"/>
  <c r="I123" i="1"/>
  <c r="H123" i="1"/>
  <c r="G123" i="1"/>
  <c r="F123" i="1"/>
  <c r="B115" i="1"/>
  <c r="A115" i="1"/>
  <c r="J114" i="1"/>
  <c r="I114" i="1"/>
  <c r="H114" i="1"/>
  <c r="G114" i="1"/>
  <c r="F114" i="1"/>
  <c r="B106" i="1"/>
  <c r="J105" i="1"/>
  <c r="I105" i="1"/>
  <c r="H105" i="1"/>
  <c r="G105" i="1"/>
  <c r="F105" i="1"/>
  <c r="B97" i="1"/>
  <c r="A97" i="1"/>
  <c r="J96" i="1"/>
  <c r="I96" i="1"/>
  <c r="H96" i="1"/>
  <c r="G96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B41" i="1"/>
  <c r="A41" i="1"/>
  <c r="J40" i="1"/>
  <c r="I40" i="1"/>
  <c r="H40" i="1"/>
  <c r="G40" i="1"/>
  <c r="F40" i="1"/>
  <c r="B32" i="1"/>
  <c r="A32" i="1"/>
  <c r="J31" i="1"/>
  <c r="I31" i="1"/>
  <c r="H31" i="1"/>
  <c r="G31" i="1"/>
  <c r="F31" i="1"/>
  <c r="B24" i="1"/>
  <c r="A24" i="1"/>
  <c r="B14" i="1"/>
  <c r="A14" i="1"/>
  <c r="F23" i="1"/>
  <c r="F13" i="1"/>
  <c r="L97" i="1" l="1"/>
  <c r="L134" i="1"/>
  <c r="H190" i="1"/>
  <c r="J172" i="1"/>
  <c r="H153" i="1"/>
  <c r="J134" i="1"/>
  <c r="G172" i="1"/>
  <c r="I190" i="1"/>
  <c r="H172" i="1"/>
  <c r="J190" i="1"/>
  <c r="G153" i="1"/>
  <c r="I172" i="1"/>
  <c r="L60" i="1"/>
  <c r="L24" i="1"/>
  <c r="L191" i="1" s="1"/>
  <c r="J115" i="1"/>
  <c r="I115" i="1"/>
  <c r="H115" i="1"/>
  <c r="J97" i="1"/>
  <c r="I97" i="1"/>
  <c r="F97" i="1"/>
  <c r="J78" i="1"/>
  <c r="F78" i="1"/>
  <c r="I60" i="1"/>
  <c r="H60" i="1"/>
  <c r="F60" i="1"/>
  <c r="J60" i="1"/>
  <c r="J153" i="1"/>
  <c r="G78" i="1"/>
  <c r="H97" i="1"/>
  <c r="I134" i="1"/>
  <c r="G190" i="1"/>
  <c r="I153" i="1"/>
  <c r="G97" i="1"/>
  <c r="H134" i="1"/>
  <c r="H78" i="1"/>
  <c r="G115" i="1"/>
  <c r="G134" i="1"/>
  <c r="G60" i="1"/>
  <c r="I78" i="1"/>
  <c r="I41" i="1"/>
  <c r="H41" i="1"/>
  <c r="J41" i="1"/>
  <c r="G41" i="1"/>
  <c r="F41" i="1"/>
  <c r="F115" i="1"/>
  <c r="F134" i="1"/>
  <c r="F153" i="1"/>
  <c r="F172" i="1"/>
  <c r="I24" i="1"/>
  <c r="F24" i="1"/>
  <c r="J24" i="1"/>
  <c r="H24" i="1"/>
  <c r="G24" i="1"/>
  <c r="F191" i="1" l="1"/>
  <c r="I191" i="1"/>
  <c r="H191" i="1"/>
  <c r="J191" i="1"/>
  <c r="G191" i="1"/>
</calcChain>
</file>

<file path=xl/sharedStrings.xml><?xml version="1.0" encoding="utf-8"?>
<sst xmlns="http://schemas.openxmlformats.org/spreadsheetml/2006/main" count="378" uniqueCount="128">
  <si>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</si>
  <si>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</si>
  <si>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</si>
  <si>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</si>
  <si>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</si>
  <si>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</si>
  <si>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</si>
  <si>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</si>
  <si>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</si>
  <si>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</si>
  <si>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</si>
  <si>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</si>
  <si>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</si>
  <si>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</si>
  <si>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</si>
  <si>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</si>
  <si>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</si>
  <si>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</si>
  <si>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</si>
  <si>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</si>
  <si>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</si>
  <si>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</si>
  <si>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</si>
  <si>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</si>
  <si>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</si>
  <si>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</si>
  <si>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</si>
  <si>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</si>
  <si>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</si>
  <si>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</si>
  <si>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</si>
  <si>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</si>
  <si>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</si>
  <si>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</si>
  <si>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</si>
  <si>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</si>
  <si>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</si>
  <si>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</si>
  <si>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школа № 609 Красногвардейского района Санкт-Петербурга</t>
  </si>
  <si>
    <t>Директор школы</t>
  </si>
  <si>
    <t>Дорохова М.В.</t>
  </si>
  <si>
    <t>Какао с молоком</t>
  </si>
  <si>
    <t>Бутерброд с сыром</t>
  </si>
  <si>
    <t>Печенье обогащенное</t>
  </si>
  <si>
    <t>сладкое</t>
  </si>
  <si>
    <t>Чай с сахаром</t>
  </si>
  <si>
    <t>Бутерброд с маслом</t>
  </si>
  <si>
    <t>Пюре картофельное</t>
  </si>
  <si>
    <t>Компот из смеси сухофруктов</t>
  </si>
  <si>
    <t>Батон обогащенный</t>
  </si>
  <si>
    <t>Хлеб ржано-пшеничный обогащенный</t>
  </si>
  <si>
    <t>25</t>
  </si>
  <si>
    <t>Макаронные изделия отварные</t>
  </si>
  <si>
    <t>Омлет натуральный</t>
  </si>
  <si>
    <t>Картофель отварной</t>
  </si>
  <si>
    <t>ТК № 16</t>
  </si>
  <si>
    <t>Икра морковная</t>
  </si>
  <si>
    <t>Рыба тушеная в томате с овощами</t>
  </si>
  <si>
    <t>Рис отварной</t>
  </si>
  <si>
    <t>Каша из пшенная млочная с маслом сливочым</t>
  </si>
  <si>
    <t>Батон обогащенный микронутриентами</t>
  </si>
  <si>
    <t>2,0</t>
  </si>
  <si>
    <t>13,0</t>
  </si>
  <si>
    <t>к/к</t>
  </si>
  <si>
    <t>фрукты свежие</t>
  </si>
  <si>
    <t>печенье обогащенное</t>
  </si>
  <si>
    <t>14,9</t>
  </si>
  <si>
    <t>83,9</t>
  </si>
  <si>
    <t>Салат из квашеной капусты</t>
  </si>
  <si>
    <t>Рассольник Ленинградский с птицей и сметаной</t>
  </si>
  <si>
    <t>Шницель рубленный из говядины запеченный</t>
  </si>
  <si>
    <t>Напиток из шиповника</t>
  </si>
  <si>
    <t>3,2</t>
  </si>
  <si>
    <t>1,7</t>
  </si>
  <si>
    <t>20,4</t>
  </si>
  <si>
    <t>109,7</t>
  </si>
  <si>
    <t>Запеканка из творога со сгущенным молоком</t>
  </si>
  <si>
    <t>Бутерброд с джемом</t>
  </si>
  <si>
    <t>Фрукты свежие</t>
  </si>
  <si>
    <t>Салат овощной с яблоками, яйцом вареным</t>
  </si>
  <si>
    <t>56/209</t>
  </si>
  <si>
    <t>Борщ из свежей капусты с картофелем, мясом и сметаной</t>
  </si>
  <si>
    <t>Рыба (филе трески) запеченная в сметанном соусе (гарнир - картофель отварной)</t>
  </si>
  <si>
    <t>237/333/371</t>
  </si>
  <si>
    <t>Компот из сухофруктов</t>
  </si>
  <si>
    <t>Каша пшеничная молочная с маслом сливочным</t>
  </si>
  <si>
    <t>Кофейный напиток</t>
  </si>
  <si>
    <t>Винегрет овощной с сельдью с/с</t>
  </si>
  <si>
    <t>Суп с макаронными изделиями, картофелем и птицей</t>
  </si>
  <si>
    <t>Печень говяжья, тушеная в соусе сметанном с томатом и луком</t>
  </si>
  <si>
    <t>261/373</t>
  </si>
  <si>
    <t>Каша гречневая рассыпчатая</t>
  </si>
  <si>
    <t>Напиток лимонный</t>
  </si>
  <si>
    <t>Омлет с сыром</t>
  </si>
  <si>
    <t>Чай с сахаром и лимоном</t>
  </si>
  <si>
    <t>Суп картофельный с горохом и гренками</t>
  </si>
  <si>
    <t>99/73</t>
  </si>
  <si>
    <t>Фрикадельки из птицы, соус молочный</t>
  </si>
  <si>
    <t>297/326</t>
  </si>
  <si>
    <t>Сок фруктовый</t>
  </si>
  <si>
    <t>Каша геркулесовая молочная с маслом сливочным</t>
  </si>
  <si>
    <t>Вафли обогащенные</t>
  </si>
  <si>
    <t>Салат картофельный с солеными огурцами, маслом растительным</t>
  </si>
  <si>
    <t>Суп крестьянский с крупой и птицей</t>
  </si>
  <si>
    <t>Тефтели рыбные, соус сметанный с томатом</t>
  </si>
  <si>
    <t>245/372</t>
  </si>
  <si>
    <t>Хлеб ржано-пшеничный обогащенный микронутриентами</t>
  </si>
  <si>
    <t>Салат из квашенной капусты</t>
  </si>
  <si>
    <t>Рассольник домашний с птицей и сметаной</t>
  </si>
  <si>
    <t>Плов из филе птицы</t>
  </si>
  <si>
    <t>Пудинг из творога (запеченный) со сгущенным молоком</t>
  </si>
  <si>
    <t>Каша пшенная молочная с маслом сливочным</t>
  </si>
  <si>
    <t>Винегрет овощной</t>
  </si>
  <si>
    <t>Суп из овощей со сметаной и мясом</t>
  </si>
  <si>
    <t>Зразы рубленные из кур с омлетом</t>
  </si>
  <si>
    <t>Рагу овощное</t>
  </si>
  <si>
    <t>Каша рисовая молочная с маслом сливочным</t>
  </si>
  <si>
    <t>Салат картофельный с морковью и зеленым горошком</t>
  </si>
  <si>
    <t>Щи из свежей капусты с картофелем со сметаной и птицей</t>
  </si>
  <si>
    <t>Икра свекольная</t>
  </si>
  <si>
    <t>Суп картофельный с фасолью и мясом</t>
  </si>
  <si>
    <t>Биточки с луком запеченные</t>
  </si>
  <si>
    <t>Каша "Дружба" с маслом сливочным</t>
  </si>
  <si>
    <t>Бутербод с джемом</t>
  </si>
  <si>
    <t>Салат витаминный (1-й вариант)</t>
  </si>
  <si>
    <t>Суп картофельный с рыбой</t>
  </si>
  <si>
    <t>15.36</t>
  </si>
  <si>
    <t>Запеканка картофельная с субпродуктами (печенью говяжей)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</si>
</sst>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1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26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9">
        <v>1</v>
      </c>
      <c r="I3" s="39">
        <v>9</v>
      </c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14</v>
      </c>
      <c r="B5" s="37" t="s">
        <v>15</v>
      </c>
      <c r="C5" s="27" t="s">
        <v>0</v>
      </c>
      <c r="D5" s="27" t="s">
        <v>13</v>
      </c>
      <c r="E5" s="27" t="s">
        <v>12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10</v>
      </c>
      <c r="K5" s="28" t="s">
        <v>11</v>
      </c>
      <c r="L5" s="27" t="s">
        <v>34</v>
      </c>
    </row>
    <row r="6" spans="1:12" ht="15" x14ac:dyDescent="0.25">
      <c r="A6" s="17">
        <v>1</v>
      </c>
      <c r="B6" s="18">
        <v>1</v>
      </c>
      <c r="C6" s="19" t="s">
        <v>20</v>
      </c>
      <c r="D6" s="60" t="s">
        <v>21</v>
      </c>
      <c r="E6" s="30" t="s">
        <v>59</v>
      </c>
      <c r="F6" s="31">
        <v>150</v>
      </c>
      <c r="G6" s="31">
        <v>5.42</v>
      </c>
      <c r="H6" s="31">
        <v>6.67</v>
      </c>
      <c r="I6" s="31">
        <v>23.61</v>
      </c>
      <c r="J6" s="31">
        <v>176.15</v>
      </c>
      <c r="K6" s="32">
        <v>189</v>
      </c>
      <c r="L6" s="31"/>
    </row>
    <row r="7" spans="1:12" ht="15" x14ac:dyDescent="0.25">
      <c r="A7" s="20"/>
      <c r="B7" s="14"/>
      <c r="C7" s="10"/>
      <c r="D7" s="61" t="s">
        <v>30</v>
      </c>
      <c r="E7" s="33" t="s">
        <v>42</v>
      </c>
      <c r="F7" s="34">
        <v>30</v>
      </c>
      <c r="G7" s="34">
        <v>4.5</v>
      </c>
      <c r="H7" s="34">
        <v>4.5</v>
      </c>
      <c r="I7" s="34">
        <v>7.4</v>
      </c>
      <c r="J7" s="34">
        <v>88.1</v>
      </c>
      <c r="K7" s="35">
        <v>3</v>
      </c>
      <c r="L7" s="34"/>
    </row>
    <row r="8" spans="1:12" ht="15" x14ac:dyDescent="0.25">
      <c r="A8" s="20"/>
      <c r="B8" s="14"/>
      <c r="C8" s="10"/>
      <c r="D8" s="62" t="s">
        <v>22</v>
      </c>
      <c r="E8" s="33" t="s">
        <v>41</v>
      </c>
      <c r="F8" s="34">
        <v>200</v>
      </c>
      <c r="G8" s="34">
        <v>2.9</v>
      </c>
      <c r="H8" s="34">
        <v>2.5</v>
      </c>
      <c r="I8" s="34">
        <v>24.8</v>
      </c>
      <c r="J8" s="34">
        <v>133.30000000000001</v>
      </c>
      <c r="K8" s="35">
        <v>433</v>
      </c>
      <c r="L8" s="34"/>
    </row>
    <row r="9" spans="1:12" ht="15" x14ac:dyDescent="0.25">
      <c r="A9" s="20"/>
      <c r="B9" s="14"/>
      <c r="C9" s="10"/>
      <c r="D9" s="62" t="s">
        <v>30</v>
      </c>
      <c r="E9" s="33" t="s">
        <v>60</v>
      </c>
      <c r="F9" s="34">
        <v>25</v>
      </c>
      <c r="G9" s="42" t="s">
        <v>61</v>
      </c>
      <c r="H9" s="34">
        <v>1.1599999999999999</v>
      </c>
      <c r="I9" s="42" t="s">
        <v>62</v>
      </c>
      <c r="J9" s="34">
        <v>70.44</v>
      </c>
      <c r="K9" s="35" t="s">
        <v>63</v>
      </c>
      <c r="L9" s="34"/>
    </row>
    <row r="10" spans="1:12" ht="15" x14ac:dyDescent="0.25">
      <c r="A10" s="20"/>
      <c r="B10" s="14"/>
      <c r="C10" s="10"/>
      <c r="D10" s="62" t="s">
        <v>23</v>
      </c>
      <c r="E10" s="33" t="s">
        <v>64</v>
      </c>
      <c r="F10" s="34">
        <v>100</v>
      </c>
      <c r="G10" s="34">
        <v>0.4</v>
      </c>
      <c r="H10" s="34">
        <v>0.4</v>
      </c>
      <c r="I10" s="34">
        <v>9.8000000000000007</v>
      </c>
      <c r="J10" s="34">
        <v>44.4</v>
      </c>
      <c r="K10" s="35" t="s">
        <v>63</v>
      </c>
      <c r="L10" s="34"/>
    </row>
    <row r="11" spans="1:12" ht="15" x14ac:dyDescent="0.25">
      <c r="A11" s="20"/>
      <c r="B11" s="14"/>
      <c r="C11" s="10"/>
      <c r="D11" s="61" t="s">
        <v>44</v>
      </c>
      <c r="E11" s="33" t="s">
        <v>65</v>
      </c>
      <c r="F11" s="34">
        <v>20</v>
      </c>
      <c r="G11" s="34">
        <v>1.5</v>
      </c>
      <c r="H11" s="42" t="s">
        <v>61</v>
      </c>
      <c r="I11" s="42" t="s">
        <v>66</v>
      </c>
      <c r="J11" s="42" t="s">
        <v>67</v>
      </c>
      <c r="K11" s="35" t="s">
        <v>63</v>
      </c>
      <c r="L11" s="34"/>
    </row>
    <row r="12" spans="1:12" ht="15" x14ac:dyDescent="0.25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1"/>
      <c r="B13" s="16"/>
      <c r="C13" s="8"/>
      <c r="D13" s="44" t="s">
        <v>32</v>
      </c>
      <c r="E13" s="45"/>
      <c r="F13" s="46">
        <f>SUM(F6:F12)</f>
        <v>525</v>
      </c>
      <c r="G13" s="46">
        <v>16.72</v>
      </c>
      <c r="H13" s="46">
        <v>17.23</v>
      </c>
      <c r="I13" s="46">
        <v>93.51</v>
      </c>
      <c r="J13" s="46">
        <v>595.99</v>
      </c>
      <c r="K13" s="47"/>
      <c r="L13" s="46">
        <f t="shared" ref="L13" si="0">SUM(L6:L12)</f>
        <v>0</v>
      </c>
    </row>
    <row r="14" spans="1:12" ht="15" x14ac:dyDescent="0.25">
      <c r="A14" s="22">
        <f>A6</f>
        <v>1</v>
      </c>
      <c r="B14" s="12">
        <f>B6</f>
        <v>1</v>
      </c>
      <c r="C14" s="9" t="s">
        <v>24</v>
      </c>
      <c r="D14" s="7" t="s">
        <v>25</v>
      </c>
      <c r="E14" s="33" t="s">
        <v>68</v>
      </c>
      <c r="F14" s="34">
        <v>60</v>
      </c>
      <c r="G14" s="34">
        <v>0.9</v>
      </c>
      <c r="H14" s="34">
        <v>3.06</v>
      </c>
      <c r="I14" s="34">
        <v>4.62</v>
      </c>
      <c r="J14" s="34">
        <v>49.62</v>
      </c>
      <c r="K14" s="35">
        <v>40</v>
      </c>
      <c r="L14" s="34"/>
    </row>
    <row r="15" spans="1:12" ht="15" x14ac:dyDescent="0.25">
      <c r="A15" s="20"/>
      <c r="B15" s="14"/>
      <c r="C15" s="10"/>
      <c r="D15" s="7" t="s">
        <v>26</v>
      </c>
      <c r="E15" s="33" t="s">
        <v>69</v>
      </c>
      <c r="F15" s="34">
        <v>210</v>
      </c>
      <c r="G15" s="34">
        <v>4.0599999999999996</v>
      </c>
      <c r="H15" s="34">
        <v>6.48</v>
      </c>
      <c r="I15" s="34">
        <v>17.2</v>
      </c>
      <c r="J15" s="34">
        <v>143.6</v>
      </c>
      <c r="K15" s="35">
        <v>91</v>
      </c>
      <c r="L15" s="34"/>
    </row>
    <row r="16" spans="1:12" ht="15" x14ac:dyDescent="0.25">
      <c r="A16" s="20"/>
      <c r="B16" s="14"/>
      <c r="C16" s="10"/>
      <c r="D16" s="7" t="s">
        <v>27</v>
      </c>
      <c r="E16" s="33" t="s">
        <v>70</v>
      </c>
      <c r="F16" s="34">
        <v>90</v>
      </c>
      <c r="G16" s="34">
        <v>13.52</v>
      </c>
      <c r="H16" s="34">
        <v>14.41</v>
      </c>
      <c r="I16" s="34">
        <v>11.72</v>
      </c>
      <c r="J16" s="34">
        <v>230.65</v>
      </c>
      <c r="K16" s="35">
        <v>273</v>
      </c>
      <c r="L16" s="34"/>
    </row>
    <row r="17" spans="1:12" ht="15" x14ac:dyDescent="0.25">
      <c r="A17" s="20"/>
      <c r="B17" s="14"/>
      <c r="C17" s="10"/>
      <c r="D17" s="7" t="s">
        <v>28</v>
      </c>
      <c r="E17" s="33" t="s">
        <v>52</v>
      </c>
      <c r="F17" s="34">
        <v>150</v>
      </c>
      <c r="G17" s="34">
        <v>5.5</v>
      </c>
      <c r="H17" s="34">
        <v>4.8</v>
      </c>
      <c r="I17" s="34">
        <v>31.3</v>
      </c>
      <c r="J17" s="34">
        <v>190.4</v>
      </c>
      <c r="K17" s="35">
        <v>331</v>
      </c>
      <c r="L17" s="34"/>
    </row>
    <row r="18" spans="1:12" ht="15" x14ac:dyDescent="0.25">
      <c r="A18" s="20"/>
      <c r="B18" s="14"/>
      <c r="C18" s="10"/>
      <c r="D18" s="7" t="s">
        <v>29</v>
      </c>
      <c r="E18" s="33" t="s">
        <v>71</v>
      </c>
      <c r="F18" s="34">
        <v>200</v>
      </c>
      <c r="G18" s="34">
        <v>0.7</v>
      </c>
      <c r="H18" s="34">
        <v>0.3</v>
      </c>
      <c r="I18" s="34">
        <v>24.4</v>
      </c>
      <c r="J18" s="34">
        <v>103.1</v>
      </c>
      <c r="K18" s="35">
        <v>441</v>
      </c>
      <c r="L18" s="34"/>
    </row>
    <row r="19" spans="1:12" ht="15" x14ac:dyDescent="0.25">
      <c r="A19" s="20"/>
      <c r="B19" s="14"/>
      <c r="C19" s="10"/>
      <c r="D19" s="7" t="s">
        <v>30</v>
      </c>
      <c r="E19" s="33" t="s">
        <v>49</v>
      </c>
      <c r="F19" s="34">
        <v>40</v>
      </c>
      <c r="G19" s="34">
        <v>2.9</v>
      </c>
      <c r="H19" s="34">
        <v>1.1000000000000001</v>
      </c>
      <c r="I19" s="34">
        <v>18.600000000000001</v>
      </c>
      <c r="J19" s="34">
        <v>95.9</v>
      </c>
      <c r="K19" s="35" t="s">
        <v>63</v>
      </c>
      <c r="L19" s="34"/>
    </row>
    <row r="20" spans="1:12" ht="15" x14ac:dyDescent="0.25">
      <c r="A20" s="20"/>
      <c r="B20" s="14"/>
      <c r="C20" s="10"/>
      <c r="D20" s="7" t="s">
        <v>31</v>
      </c>
      <c r="E20" s="33" t="s">
        <v>50</v>
      </c>
      <c r="F20" s="34">
        <v>40</v>
      </c>
      <c r="G20" s="42" t="s">
        <v>72</v>
      </c>
      <c r="H20" s="42" t="s">
        <v>73</v>
      </c>
      <c r="I20" s="42" t="s">
        <v>74</v>
      </c>
      <c r="J20" s="42" t="s">
        <v>75</v>
      </c>
      <c r="K20" s="35" t="s">
        <v>63</v>
      </c>
      <c r="L20" s="34"/>
    </row>
    <row r="21" spans="1:12" ht="15" x14ac:dyDescent="0.25">
      <c r="A21" s="20"/>
      <c r="B21" s="14"/>
      <c r="C21" s="10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0"/>
      <c r="B22" s="14"/>
      <c r="C22" s="10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1"/>
      <c r="B23" s="16"/>
      <c r="C23" s="43"/>
      <c r="D23" s="44" t="s">
        <v>32</v>
      </c>
      <c r="E23" s="45"/>
      <c r="F23" s="46">
        <f>SUM(F14:F22)</f>
        <v>790</v>
      </c>
      <c r="G23" s="46">
        <v>30.78</v>
      </c>
      <c r="H23" s="46">
        <v>31.85</v>
      </c>
      <c r="I23" s="46">
        <v>128.24</v>
      </c>
      <c r="J23" s="46">
        <v>922.97</v>
      </c>
      <c r="K23" s="47"/>
      <c r="L23" s="46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66" t="s">
        <v>4</v>
      </c>
      <c r="D24" s="67"/>
      <c r="E24" s="48"/>
      <c r="F24" s="49">
        <f>F13+F23</f>
        <v>1315</v>
      </c>
      <c r="G24" s="49">
        <f t="shared" ref="G24:J24" si="2">G13+G23</f>
        <v>47.5</v>
      </c>
      <c r="H24" s="49">
        <f t="shared" si="2"/>
        <v>49.08</v>
      </c>
      <c r="I24" s="49">
        <f t="shared" si="2"/>
        <v>221.75</v>
      </c>
      <c r="J24" s="49">
        <f t="shared" si="2"/>
        <v>1518.96</v>
      </c>
      <c r="K24" s="49"/>
      <c r="L24" s="49">
        <f t="shared" ref="L24" si="3">L13+L23</f>
        <v>0</v>
      </c>
    </row>
    <row r="25" spans="1:12" ht="15" x14ac:dyDescent="0.25">
      <c r="A25" s="13">
        <v>1</v>
      </c>
      <c r="B25" s="14">
        <v>2</v>
      </c>
      <c r="C25" s="19" t="s">
        <v>20</v>
      </c>
      <c r="D25" s="60" t="s">
        <v>21</v>
      </c>
      <c r="E25" s="30" t="s">
        <v>76</v>
      </c>
      <c r="F25" s="31">
        <v>170</v>
      </c>
      <c r="G25" s="31">
        <v>26.68</v>
      </c>
      <c r="H25" s="31">
        <v>13.6</v>
      </c>
      <c r="I25" s="31">
        <v>36.6</v>
      </c>
      <c r="J25" s="31">
        <v>375.52</v>
      </c>
      <c r="K25" s="32">
        <v>224</v>
      </c>
      <c r="L25" s="31"/>
    </row>
    <row r="26" spans="1:12" ht="15" x14ac:dyDescent="0.25">
      <c r="A26" s="13"/>
      <c r="B26" s="14"/>
      <c r="C26" s="10"/>
      <c r="D26" s="61" t="s">
        <v>30</v>
      </c>
      <c r="E26" s="33" t="s">
        <v>77</v>
      </c>
      <c r="F26" s="34">
        <v>35</v>
      </c>
      <c r="G26" s="34">
        <v>1.2</v>
      </c>
      <c r="H26" s="34">
        <v>4.3</v>
      </c>
      <c r="I26" s="34">
        <v>22</v>
      </c>
      <c r="J26" s="34">
        <v>131.5</v>
      </c>
      <c r="K26" s="35">
        <v>2</v>
      </c>
      <c r="L26" s="34"/>
    </row>
    <row r="27" spans="1:12" ht="15" x14ac:dyDescent="0.25">
      <c r="A27" s="13"/>
      <c r="B27" s="14"/>
      <c r="C27" s="10"/>
      <c r="D27" s="61" t="s">
        <v>30</v>
      </c>
      <c r="E27" s="33" t="s">
        <v>60</v>
      </c>
      <c r="F27" s="34">
        <v>25</v>
      </c>
      <c r="G27" s="34">
        <v>2</v>
      </c>
      <c r="H27" s="34">
        <v>1.1599999999999999</v>
      </c>
      <c r="I27" s="34">
        <v>13</v>
      </c>
      <c r="J27" s="34">
        <v>70.44</v>
      </c>
      <c r="K27" s="35" t="s">
        <v>63</v>
      </c>
      <c r="L27" s="34"/>
    </row>
    <row r="28" spans="1:12" ht="15" x14ac:dyDescent="0.25">
      <c r="A28" s="13"/>
      <c r="B28" s="14"/>
      <c r="C28" s="10"/>
      <c r="D28" s="62" t="s">
        <v>22</v>
      </c>
      <c r="E28" s="33" t="s">
        <v>45</v>
      </c>
      <c r="F28" s="34">
        <v>200</v>
      </c>
      <c r="G28" s="34">
        <v>0.2</v>
      </c>
      <c r="H28" s="34">
        <v>0.1</v>
      </c>
      <c r="I28" s="34">
        <v>15</v>
      </c>
      <c r="J28" s="34">
        <v>61.7</v>
      </c>
      <c r="K28" s="35">
        <v>430</v>
      </c>
      <c r="L28" s="34"/>
    </row>
    <row r="29" spans="1:12" ht="15" x14ac:dyDescent="0.25">
      <c r="A29" s="13"/>
      <c r="B29" s="14"/>
      <c r="C29" s="10"/>
      <c r="D29" s="62" t="s">
        <v>23</v>
      </c>
      <c r="E29" s="33" t="s">
        <v>78</v>
      </c>
      <c r="F29" s="34">
        <v>100</v>
      </c>
      <c r="G29" s="34">
        <v>0.53</v>
      </c>
      <c r="H29" s="34">
        <v>0.13</v>
      </c>
      <c r="I29" s="34">
        <v>5.0599999999999996</v>
      </c>
      <c r="J29" s="34">
        <v>23.53</v>
      </c>
      <c r="K29" s="35" t="s">
        <v>63</v>
      </c>
      <c r="L29" s="34"/>
    </row>
    <row r="30" spans="1:12" ht="15" x14ac:dyDescent="0.25">
      <c r="A30" s="13"/>
      <c r="B30" s="14"/>
      <c r="C30" s="10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5" x14ac:dyDescent="0.25">
      <c r="A31" s="15"/>
      <c r="B31" s="16"/>
      <c r="C31" s="8"/>
      <c r="D31" s="44" t="s">
        <v>32</v>
      </c>
      <c r="E31" s="45"/>
      <c r="F31" s="46">
        <f>SUM(F25:F30)</f>
        <v>530</v>
      </c>
      <c r="G31" s="46">
        <f>SUM(G25:G30)</f>
        <v>30.61</v>
      </c>
      <c r="H31" s="46">
        <f>SUM(H25:H30)</f>
        <v>19.29</v>
      </c>
      <c r="I31" s="46">
        <f>SUM(I25:I30)</f>
        <v>91.66</v>
      </c>
      <c r="J31" s="46">
        <f>SUM(J25:J30)</f>
        <v>662.69</v>
      </c>
      <c r="K31" s="47"/>
      <c r="L31" s="46">
        <f>SUM(L25:L30)</f>
        <v>0</v>
      </c>
    </row>
    <row r="32" spans="1:12" ht="15" x14ac:dyDescent="0.25">
      <c r="A32" s="12">
        <f>A25</f>
        <v>1</v>
      </c>
      <c r="B32" s="12">
        <f>B25</f>
        <v>2</v>
      </c>
      <c r="C32" s="9" t="s">
        <v>24</v>
      </c>
      <c r="D32" s="7" t="s">
        <v>25</v>
      </c>
      <c r="E32" s="33" t="s">
        <v>79</v>
      </c>
      <c r="F32" s="34">
        <v>80</v>
      </c>
      <c r="G32" s="34">
        <v>2.54</v>
      </c>
      <c r="H32" s="34">
        <v>4.91</v>
      </c>
      <c r="I32" s="34">
        <v>4.84</v>
      </c>
      <c r="J32" s="34">
        <v>73.709999999999994</v>
      </c>
      <c r="K32" s="35" t="s">
        <v>80</v>
      </c>
      <c r="L32" s="34"/>
    </row>
    <row r="33" spans="1:12" ht="20.25" customHeight="1" x14ac:dyDescent="0.25">
      <c r="A33" s="13"/>
      <c r="B33" s="14"/>
      <c r="C33" s="10"/>
      <c r="D33" s="7" t="s">
        <v>26</v>
      </c>
      <c r="E33" s="33" t="s">
        <v>81</v>
      </c>
      <c r="F33" s="34">
        <v>210</v>
      </c>
      <c r="G33" s="34">
        <v>4.46</v>
      </c>
      <c r="H33" s="34">
        <v>6.44</v>
      </c>
      <c r="I33" s="34">
        <v>12.1</v>
      </c>
      <c r="J33" s="34">
        <v>124.8</v>
      </c>
      <c r="K33" s="35">
        <v>76</v>
      </c>
      <c r="L33" s="34"/>
    </row>
    <row r="34" spans="1:12" ht="25.5" x14ac:dyDescent="0.25">
      <c r="A34" s="13"/>
      <c r="B34" s="14"/>
      <c r="C34" s="10"/>
      <c r="D34" s="7" t="s">
        <v>27</v>
      </c>
      <c r="E34" s="33" t="s">
        <v>82</v>
      </c>
      <c r="F34" s="34">
        <v>240</v>
      </c>
      <c r="G34" s="34">
        <v>17.079999999999998</v>
      </c>
      <c r="H34" s="34">
        <v>16.93</v>
      </c>
      <c r="I34" s="34">
        <v>23.86</v>
      </c>
      <c r="J34" s="34">
        <v>307.2</v>
      </c>
      <c r="K34" s="35" t="s">
        <v>83</v>
      </c>
      <c r="L34" s="34"/>
    </row>
    <row r="35" spans="1:12" ht="15" x14ac:dyDescent="0.25">
      <c r="A35" s="13"/>
      <c r="B35" s="14"/>
      <c r="C35" s="10"/>
      <c r="D35" s="7" t="s">
        <v>29</v>
      </c>
      <c r="E35" s="33" t="s">
        <v>84</v>
      </c>
      <c r="F35" s="34">
        <v>200</v>
      </c>
      <c r="G35" s="34">
        <v>0.6</v>
      </c>
      <c r="H35" s="34">
        <v>0.1</v>
      </c>
      <c r="I35" s="34">
        <v>31.7</v>
      </c>
      <c r="J35" s="34">
        <v>131</v>
      </c>
      <c r="K35" s="35">
        <v>402</v>
      </c>
      <c r="L35" s="34"/>
    </row>
    <row r="36" spans="1:12" ht="15" x14ac:dyDescent="0.25">
      <c r="A36" s="13"/>
      <c r="B36" s="14"/>
      <c r="C36" s="10"/>
      <c r="D36" s="7" t="s">
        <v>30</v>
      </c>
      <c r="E36" s="33" t="s">
        <v>60</v>
      </c>
      <c r="F36" s="34">
        <v>40</v>
      </c>
      <c r="G36" s="34">
        <v>2.9</v>
      </c>
      <c r="H36" s="34">
        <v>1.1000000000000001</v>
      </c>
      <c r="I36" s="34">
        <v>18.600000000000001</v>
      </c>
      <c r="J36" s="34">
        <v>95.9</v>
      </c>
      <c r="K36" s="35" t="s">
        <v>63</v>
      </c>
      <c r="L36" s="34"/>
    </row>
    <row r="37" spans="1:12" ht="15" x14ac:dyDescent="0.25">
      <c r="A37" s="13"/>
      <c r="B37" s="14"/>
      <c r="C37" s="10"/>
      <c r="D37" s="7" t="s">
        <v>31</v>
      </c>
      <c r="E37" s="33" t="s">
        <v>50</v>
      </c>
      <c r="F37" s="34">
        <v>40</v>
      </c>
      <c r="G37" s="34">
        <v>3.2</v>
      </c>
      <c r="H37" s="34">
        <v>1.7</v>
      </c>
      <c r="I37" s="34">
        <v>20.399999999999999</v>
      </c>
      <c r="J37" s="34">
        <v>109.7</v>
      </c>
      <c r="K37" s="35" t="s">
        <v>63</v>
      </c>
      <c r="L37" s="34"/>
    </row>
    <row r="38" spans="1:12" ht="15" x14ac:dyDescent="0.25">
      <c r="A38" s="13"/>
      <c r="B38" s="14"/>
      <c r="C38" s="10"/>
      <c r="D38" s="6"/>
      <c r="E38" s="33"/>
      <c r="F38" s="34"/>
      <c r="G38" s="34"/>
      <c r="H38" s="34"/>
      <c r="I38" s="34"/>
      <c r="J38" s="34"/>
      <c r="K38" s="35"/>
      <c r="L38" s="34"/>
    </row>
    <row r="39" spans="1:12" ht="15" x14ac:dyDescent="0.25">
      <c r="A39" s="13"/>
      <c r="B39" s="14"/>
      <c r="C39" s="10"/>
      <c r="D39" s="6"/>
      <c r="E39" s="33"/>
      <c r="F39" s="34"/>
      <c r="G39" s="34"/>
      <c r="H39" s="34"/>
      <c r="I39" s="34"/>
      <c r="J39" s="34"/>
      <c r="K39" s="35"/>
      <c r="L39" s="34"/>
    </row>
    <row r="40" spans="1:12" ht="15" x14ac:dyDescent="0.25">
      <c r="A40" s="15"/>
      <c r="B40" s="16"/>
      <c r="C40" s="43"/>
      <c r="D40" s="44" t="s">
        <v>32</v>
      </c>
      <c r="E40" s="45"/>
      <c r="F40" s="46">
        <f>SUM(F32:F39)</f>
        <v>810</v>
      </c>
      <c r="G40" s="46">
        <f>SUM(G32:G39)</f>
        <v>30.779999999999998</v>
      </c>
      <c r="H40" s="46">
        <f>SUM(H32:H39)</f>
        <v>31.180000000000003</v>
      </c>
      <c r="I40" s="46">
        <f>SUM(I32:I39)</f>
        <v>111.5</v>
      </c>
      <c r="J40" s="46">
        <f>SUM(J32:J39)</f>
        <v>842.31000000000006</v>
      </c>
      <c r="K40" s="47"/>
      <c r="L40" s="46">
        <f>SUM(L32:L39)</f>
        <v>0</v>
      </c>
    </row>
    <row r="41" spans="1:12" ht="15.75" customHeight="1" thickBot="1" x14ac:dyDescent="0.25">
      <c r="A41" s="25">
        <f>A25</f>
        <v>1</v>
      </c>
      <c r="B41" s="25">
        <f>B25</f>
        <v>2</v>
      </c>
      <c r="C41" s="66" t="s">
        <v>4</v>
      </c>
      <c r="D41" s="67"/>
      <c r="E41" s="48"/>
      <c r="F41" s="49">
        <f>F31+F40</f>
        <v>1340</v>
      </c>
      <c r="G41" s="49">
        <f>G31+G40</f>
        <v>61.39</v>
      </c>
      <c r="H41" s="49">
        <f>H31+H40</f>
        <v>50.47</v>
      </c>
      <c r="I41" s="49">
        <f>I31+I40</f>
        <v>203.16</v>
      </c>
      <c r="J41" s="49">
        <f>J31+J40</f>
        <v>1505</v>
      </c>
      <c r="K41" s="49"/>
      <c r="L41" s="49">
        <f>L31+L40</f>
        <v>0</v>
      </c>
    </row>
    <row r="42" spans="1:12" ht="15" x14ac:dyDescent="0.25">
      <c r="A42" s="17">
        <v>1</v>
      </c>
      <c r="B42" s="18">
        <v>3</v>
      </c>
      <c r="C42" s="19" t="s">
        <v>20</v>
      </c>
      <c r="D42" s="60" t="s">
        <v>21</v>
      </c>
      <c r="E42" s="30" t="s">
        <v>85</v>
      </c>
      <c r="F42" s="31">
        <v>150</v>
      </c>
      <c r="G42" s="31">
        <v>5.42</v>
      </c>
      <c r="H42" s="31">
        <v>6.2</v>
      </c>
      <c r="I42" s="31">
        <v>24</v>
      </c>
      <c r="J42" s="31">
        <v>173.48</v>
      </c>
      <c r="K42" s="32">
        <v>189</v>
      </c>
      <c r="L42" s="31"/>
    </row>
    <row r="43" spans="1:12" ht="15" x14ac:dyDescent="0.25">
      <c r="A43" s="20"/>
      <c r="B43" s="14"/>
      <c r="C43" s="10"/>
      <c r="D43" s="61" t="s">
        <v>30</v>
      </c>
      <c r="E43" s="33" t="s">
        <v>46</v>
      </c>
      <c r="F43" s="42" t="s">
        <v>51</v>
      </c>
      <c r="G43" s="34">
        <v>1.1000000000000001</v>
      </c>
      <c r="H43" s="34">
        <v>8.4</v>
      </c>
      <c r="I43" s="34">
        <v>7.5</v>
      </c>
      <c r="J43" s="34">
        <v>110</v>
      </c>
      <c r="K43" s="35">
        <v>1</v>
      </c>
      <c r="L43" s="34"/>
    </row>
    <row r="44" spans="1:12" ht="15" x14ac:dyDescent="0.25">
      <c r="A44" s="20"/>
      <c r="B44" s="14"/>
      <c r="C44" s="10"/>
      <c r="D44" s="62" t="s">
        <v>22</v>
      </c>
      <c r="E44" s="33" t="s">
        <v>86</v>
      </c>
      <c r="F44" s="34">
        <v>200</v>
      </c>
      <c r="G44" s="34">
        <v>1.5</v>
      </c>
      <c r="H44" s="34">
        <v>1.3</v>
      </c>
      <c r="I44" s="34">
        <v>22.4</v>
      </c>
      <c r="J44" s="34">
        <v>107.3</v>
      </c>
      <c r="K44" s="35">
        <v>432</v>
      </c>
      <c r="L44" s="34"/>
    </row>
    <row r="45" spans="1:12" ht="15" x14ac:dyDescent="0.25">
      <c r="A45" s="20"/>
      <c r="B45" s="14"/>
      <c r="C45" s="10"/>
      <c r="D45" s="62" t="s">
        <v>30</v>
      </c>
      <c r="E45" s="33" t="s">
        <v>60</v>
      </c>
      <c r="F45" s="34">
        <v>25</v>
      </c>
      <c r="G45" s="34">
        <v>2</v>
      </c>
      <c r="H45" s="34">
        <v>1.1599999999999999</v>
      </c>
      <c r="I45" s="34">
        <v>13</v>
      </c>
      <c r="J45" s="34">
        <v>70.44</v>
      </c>
      <c r="K45" s="35" t="s">
        <v>63</v>
      </c>
      <c r="L45" s="34"/>
    </row>
    <row r="46" spans="1:12" ht="15" x14ac:dyDescent="0.25">
      <c r="A46" s="20"/>
      <c r="B46" s="14"/>
      <c r="C46" s="10"/>
      <c r="D46" s="62" t="s">
        <v>23</v>
      </c>
      <c r="E46" s="33" t="s">
        <v>78</v>
      </c>
      <c r="F46" s="34">
        <v>100</v>
      </c>
      <c r="G46" s="34">
        <v>0.4</v>
      </c>
      <c r="H46" s="34">
        <v>0.3</v>
      </c>
      <c r="I46" s="34">
        <v>10.3</v>
      </c>
      <c r="J46" s="34">
        <v>45.5</v>
      </c>
      <c r="K46" s="35" t="s">
        <v>63</v>
      </c>
      <c r="L46" s="34"/>
    </row>
    <row r="47" spans="1:12" ht="15" x14ac:dyDescent="0.25">
      <c r="A47" s="20"/>
      <c r="B47" s="14"/>
      <c r="C47" s="10"/>
      <c r="D47" s="61"/>
      <c r="E47" s="33"/>
      <c r="F47" s="34"/>
      <c r="G47" s="34"/>
      <c r="H47" s="34"/>
      <c r="I47" s="34"/>
      <c r="J47" s="34"/>
      <c r="K47" s="35"/>
      <c r="L47" s="34"/>
    </row>
    <row r="48" spans="1:12" ht="15" x14ac:dyDescent="0.25">
      <c r="A48" s="20"/>
      <c r="B48" s="14"/>
      <c r="C48" s="10"/>
      <c r="D48" s="6"/>
      <c r="E48" s="33"/>
      <c r="F48" s="34"/>
      <c r="G48" s="34"/>
      <c r="H48" s="34"/>
      <c r="I48" s="34"/>
      <c r="J48" s="34"/>
      <c r="K48" s="35"/>
      <c r="L48" s="34"/>
    </row>
    <row r="49" spans="1:12" ht="15" x14ac:dyDescent="0.25">
      <c r="A49" s="21"/>
      <c r="B49" s="16"/>
      <c r="C49" s="8"/>
      <c r="D49" s="44" t="s">
        <v>32</v>
      </c>
      <c r="E49" s="45"/>
      <c r="F49" s="46">
        <v>500</v>
      </c>
      <c r="G49" s="46">
        <f t="shared" ref="G49" si="4">SUM(G42:G48)</f>
        <v>10.42</v>
      </c>
      <c r="H49" s="46">
        <f t="shared" ref="H49" si="5">SUM(H42:H48)</f>
        <v>17.360000000000003</v>
      </c>
      <c r="I49" s="46">
        <f t="shared" ref="I49" si="6">SUM(I42:I48)</f>
        <v>77.2</v>
      </c>
      <c r="J49" s="46">
        <f t="shared" ref="J49:L49" si="7">SUM(J42:J48)</f>
        <v>506.72</v>
      </c>
      <c r="K49" s="47"/>
      <c r="L49" s="46">
        <f t="shared" si="7"/>
        <v>0</v>
      </c>
    </row>
    <row r="50" spans="1:12" ht="15" x14ac:dyDescent="0.25">
      <c r="A50" s="22">
        <f>A42</f>
        <v>1</v>
      </c>
      <c r="B50" s="12">
        <f>B42</f>
        <v>3</v>
      </c>
      <c r="C50" s="9" t="s">
        <v>24</v>
      </c>
      <c r="D50" s="62" t="s">
        <v>25</v>
      </c>
      <c r="E50" s="33" t="s">
        <v>87</v>
      </c>
      <c r="F50" s="34">
        <v>60</v>
      </c>
      <c r="G50" s="34">
        <v>3.18</v>
      </c>
      <c r="H50" s="34">
        <v>5.82</v>
      </c>
      <c r="I50" s="34">
        <v>3</v>
      </c>
      <c r="J50" s="34">
        <v>78</v>
      </c>
      <c r="K50" s="35">
        <v>52</v>
      </c>
      <c r="L50" s="34"/>
    </row>
    <row r="51" spans="1:12" ht="15" x14ac:dyDescent="0.25">
      <c r="A51" s="20"/>
      <c r="B51" s="14"/>
      <c r="C51" s="10"/>
      <c r="D51" s="62" t="s">
        <v>26</v>
      </c>
      <c r="E51" s="33" t="s">
        <v>88</v>
      </c>
      <c r="F51" s="34">
        <v>210</v>
      </c>
      <c r="G51" s="34">
        <v>5.24</v>
      </c>
      <c r="H51" s="34">
        <v>3.6</v>
      </c>
      <c r="I51" s="34">
        <v>19</v>
      </c>
      <c r="J51" s="34">
        <v>114.8</v>
      </c>
      <c r="K51" s="35">
        <v>101</v>
      </c>
      <c r="L51" s="34"/>
    </row>
    <row r="52" spans="1:12" ht="25.5" x14ac:dyDescent="0.25">
      <c r="A52" s="20"/>
      <c r="B52" s="14"/>
      <c r="C52" s="10"/>
      <c r="D52" s="62" t="s">
        <v>27</v>
      </c>
      <c r="E52" s="33" t="s">
        <v>89</v>
      </c>
      <c r="F52" s="34">
        <v>120</v>
      </c>
      <c r="G52" s="34">
        <v>21.44</v>
      </c>
      <c r="H52" s="34">
        <v>13.76</v>
      </c>
      <c r="I52" s="34">
        <v>14.23</v>
      </c>
      <c r="J52" s="34">
        <v>266.48</v>
      </c>
      <c r="K52" s="35" t="s">
        <v>90</v>
      </c>
      <c r="L52" s="34"/>
    </row>
    <row r="53" spans="1:12" ht="15" x14ac:dyDescent="0.25">
      <c r="A53" s="20"/>
      <c r="B53" s="14"/>
      <c r="C53" s="10"/>
      <c r="D53" s="62" t="s">
        <v>28</v>
      </c>
      <c r="E53" s="33" t="s">
        <v>91</v>
      </c>
      <c r="F53" s="34">
        <v>150</v>
      </c>
      <c r="G53" s="34">
        <v>3.6</v>
      </c>
      <c r="H53" s="34">
        <v>4.5999999999999996</v>
      </c>
      <c r="I53" s="34">
        <v>37.69</v>
      </c>
      <c r="J53" s="34">
        <v>206.56</v>
      </c>
      <c r="K53" s="35">
        <v>323</v>
      </c>
      <c r="L53" s="34"/>
    </row>
    <row r="54" spans="1:12" ht="15" x14ac:dyDescent="0.25">
      <c r="A54" s="20"/>
      <c r="B54" s="14"/>
      <c r="C54" s="10"/>
      <c r="D54" s="62" t="s">
        <v>29</v>
      </c>
      <c r="E54" s="33" t="s">
        <v>92</v>
      </c>
      <c r="F54" s="34">
        <v>200</v>
      </c>
      <c r="G54" s="34">
        <v>0.2</v>
      </c>
      <c r="H54" s="34">
        <v>0</v>
      </c>
      <c r="I54" s="34">
        <v>25.7</v>
      </c>
      <c r="J54" s="34">
        <v>103.6</v>
      </c>
      <c r="K54" s="35">
        <v>436</v>
      </c>
      <c r="L54" s="34"/>
    </row>
    <row r="55" spans="1:12" ht="15" x14ac:dyDescent="0.25">
      <c r="A55" s="20"/>
      <c r="B55" s="14"/>
      <c r="C55" s="10"/>
      <c r="D55" s="62" t="s">
        <v>30</v>
      </c>
      <c r="E55" s="33" t="s">
        <v>60</v>
      </c>
      <c r="F55" s="34">
        <v>40</v>
      </c>
      <c r="G55" s="34">
        <v>2.9</v>
      </c>
      <c r="H55" s="34">
        <v>1.1000000000000001</v>
      </c>
      <c r="I55" s="34">
        <v>18.600000000000001</v>
      </c>
      <c r="J55" s="34">
        <v>95.9</v>
      </c>
      <c r="K55" s="35" t="s">
        <v>63</v>
      </c>
      <c r="L55" s="34"/>
    </row>
    <row r="56" spans="1:12" ht="15" x14ac:dyDescent="0.25">
      <c r="A56" s="20"/>
      <c r="B56" s="14"/>
      <c r="C56" s="10"/>
      <c r="D56" s="62" t="s">
        <v>31</v>
      </c>
      <c r="E56" s="33" t="s">
        <v>50</v>
      </c>
      <c r="F56" s="34">
        <v>40</v>
      </c>
      <c r="G56" s="34">
        <v>3.2</v>
      </c>
      <c r="H56" s="34">
        <v>1.7</v>
      </c>
      <c r="I56" s="34">
        <v>20.399999999999999</v>
      </c>
      <c r="J56" s="34">
        <v>109.7</v>
      </c>
      <c r="K56" s="35" t="s">
        <v>63</v>
      </c>
      <c r="L56" s="34"/>
    </row>
    <row r="57" spans="1:12" ht="15" x14ac:dyDescent="0.25">
      <c r="A57" s="20"/>
      <c r="B57" s="14"/>
      <c r="C57" s="10"/>
      <c r="D57" s="61"/>
      <c r="E57" s="33"/>
      <c r="F57" s="34"/>
      <c r="G57" s="34"/>
      <c r="H57" s="34"/>
      <c r="I57" s="34"/>
      <c r="J57" s="34"/>
      <c r="K57" s="35"/>
      <c r="L57" s="34"/>
    </row>
    <row r="58" spans="1:12" ht="15" x14ac:dyDescent="0.25">
      <c r="A58" s="20"/>
      <c r="B58" s="14"/>
      <c r="C58" s="10"/>
      <c r="D58" s="6"/>
      <c r="E58" s="33"/>
      <c r="F58" s="34"/>
      <c r="G58" s="34"/>
      <c r="H58" s="34"/>
      <c r="I58" s="34"/>
      <c r="J58" s="34"/>
      <c r="K58" s="35"/>
      <c r="L58" s="34"/>
    </row>
    <row r="59" spans="1:12" ht="15" x14ac:dyDescent="0.25">
      <c r="A59" s="21"/>
      <c r="B59" s="16"/>
      <c r="C59" s="43"/>
      <c r="D59" s="44" t="s">
        <v>32</v>
      </c>
      <c r="E59" s="45"/>
      <c r="F59" s="46">
        <f>SUM(F50:F58)</f>
        <v>820</v>
      </c>
      <c r="G59" s="46">
        <f t="shared" ref="G59" si="8">SUM(G50:G58)</f>
        <v>39.760000000000005</v>
      </c>
      <c r="H59" s="46">
        <f t="shared" ref="H59" si="9">SUM(H50:H58)</f>
        <v>30.580000000000002</v>
      </c>
      <c r="I59" s="46">
        <f t="shared" ref="I59" si="10">SUM(I50:I58)</f>
        <v>138.62</v>
      </c>
      <c r="J59" s="46">
        <f t="shared" ref="J59:L59" si="11">SUM(J50:J58)</f>
        <v>975.04000000000008</v>
      </c>
      <c r="K59" s="47"/>
      <c r="L59" s="46">
        <f t="shared" si="11"/>
        <v>0</v>
      </c>
    </row>
    <row r="60" spans="1:12" ht="15.75" customHeight="1" thickBot="1" x14ac:dyDescent="0.25">
      <c r="A60" s="23">
        <f>A42</f>
        <v>1</v>
      </c>
      <c r="B60" s="24">
        <f>B42</f>
        <v>3</v>
      </c>
      <c r="C60" s="66" t="s">
        <v>4</v>
      </c>
      <c r="D60" s="67"/>
      <c r="E60" s="48"/>
      <c r="F60" s="49">
        <f>F49+F59</f>
        <v>1320</v>
      </c>
      <c r="G60" s="49">
        <f t="shared" ref="G60" si="12">G49+G59</f>
        <v>50.180000000000007</v>
      </c>
      <c r="H60" s="49">
        <f t="shared" ref="H60" si="13">H49+H59</f>
        <v>47.940000000000005</v>
      </c>
      <c r="I60" s="49">
        <f t="shared" ref="I60" si="14">I49+I59</f>
        <v>215.82</v>
      </c>
      <c r="J60" s="49">
        <f t="shared" ref="J60:L60" si="15">J49+J59</f>
        <v>1481.7600000000002</v>
      </c>
      <c r="K60" s="49"/>
      <c r="L60" s="49">
        <f t="shared" si="15"/>
        <v>0</v>
      </c>
    </row>
    <row r="61" spans="1:12" ht="15" x14ac:dyDescent="0.25">
      <c r="A61" s="17">
        <v>1</v>
      </c>
      <c r="B61" s="18">
        <v>4</v>
      </c>
      <c r="C61" s="19" t="s">
        <v>20</v>
      </c>
      <c r="D61" s="60" t="s">
        <v>21</v>
      </c>
      <c r="E61" s="30" t="s">
        <v>93</v>
      </c>
      <c r="F61" s="31">
        <v>150</v>
      </c>
      <c r="G61" s="31">
        <v>17.37</v>
      </c>
      <c r="H61" s="31">
        <v>27</v>
      </c>
      <c r="I61" s="31">
        <v>2.4900000000000002</v>
      </c>
      <c r="J61" s="31">
        <v>322.44</v>
      </c>
      <c r="K61" s="32">
        <v>215</v>
      </c>
      <c r="L61" s="31"/>
    </row>
    <row r="62" spans="1:12" ht="15" x14ac:dyDescent="0.25">
      <c r="A62" s="20"/>
      <c r="B62" s="14"/>
      <c r="C62" s="10"/>
      <c r="D62" s="61" t="s">
        <v>30</v>
      </c>
      <c r="E62" s="33" t="s">
        <v>42</v>
      </c>
      <c r="F62" s="34">
        <v>30</v>
      </c>
      <c r="G62" s="34">
        <v>4.5</v>
      </c>
      <c r="H62" s="34">
        <v>4.5</v>
      </c>
      <c r="I62" s="34">
        <v>7.4</v>
      </c>
      <c r="J62" s="34">
        <v>88.1</v>
      </c>
      <c r="K62" s="35">
        <v>3</v>
      </c>
      <c r="L62" s="34"/>
    </row>
    <row r="63" spans="1:12" ht="15" x14ac:dyDescent="0.25">
      <c r="A63" s="20"/>
      <c r="B63" s="14"/>
      <c r="C63" s="10"/>
      <c r="D63" s="62" t="s">
        <v>22</v>
      </c>
      <c r="E63" s="33" t="s">
        <v>94</v>
      </c>
      <c r="F63" s="34">
        <v>207</v>
      </c>
      <c r="G63" s="34">
        <v>0.3</v>
      </c>
      <c r="H63" s="34">
        <v>0.1</v>
      </c>
      <c r="I63" s="34">
        <v>15.2</v>
      </c>
      <c r="J63" s="34">
        <v>62.9</v>
      </c>
      <c r="K63" s="35">
        <v>431</v>
      </c>
      <c r="L63" s="34"/>
    </row>
    <row r="64" spans="1:12" ht="15" x14ac:dyDescent="0.25">
      <c r="A64" s="20"/>
      <c r="B64" s="14"/>
      <c r="C64" s="10"/>
      <c r="D64" s="62" t="s">
        <v>30</v>
      </c>
      <c r="E64" s="33" t="s">
        <v>60</v>
      </c>
      <c r="F64" s="34">
        <v>25</v>
      </c>
      <c r="G64" s="34">
        <v>2</v>
      </c>
      <c r="H64" s="34">
        <v>1.1599999999999999</v>
      </c>
      <c r="I64" s="34">
        <v>13</v>
      </c>
      <c r="J64" s="34">
        <v>70.44</v>
      </c>
      <c r="K64" s="35" t="s">
        <v>63</v>
      </c>
      <c r="L64" s="34"/>
    </row>
    <row r="65" spans="1:12" ht="15" x14ac:dyDescent="0.25">
      <c r="A65" s="20"/>
      <c r="B65" s="14"/>
      <c r="C65" s="10"/>
      <c r="D65" s="62" t="s">
        <v>23</v>
      </c>
      <c r="E65" s="33" t="s">
        <v>78</v>
      </c>
      <c r="F65" s="34">
        <v>100</v>
      </c>
      <c r="G65" s="34">
        <v>0.6</v>
      </c>
      <c r="H65" s="34">
        <v>0.13</v>
      </c>
      <c r="I65" s="34">
        <v>5.13</v>
      </c>
      <c r="J65" s="34">
        <v>24.09</v>
      </c>
      <c r="K65" s="35" t="s">
        <v>63</v>
      </c>
      <c r="L65" s="34"/>
    </row>
    <row r="66" spans="1:12" ht="15" x14ac:dyDescent="0.25">
      <c r="A66" s="20"/>
      <c r="B66" s="14"/>
      <c r="C66" s="10"/>
      <c r="D66" s="6"/>
      <c r="E66" s="33"/>
      <c r="F66" s="34"/>
      <c r="G66" s="34"/>
      <c r="H66" s="34"/>
      <c r="I66" s="34"/>
      <c r="J66" s="34"/>
      <c r="K66" s="35"/>
      <c r="L66" s="34"/>
    </row>
    <row r="67" spans="1:12" ht="15" x14ac:dyDescent="0.25">
      <c r="A67" s="21"/>
      <c r="B67" s="16"/>
      <c r="C67" s="8"/>
      <c r="D67" s="44" t="s">
        <v>32</v>
      </c>
      <c r="E67" s="45"/>
      <c r="F67" s="46">
        <f>SUM(F61:F66)</f>
        <v>512</v>
      </c>
      <c r="G67" s="46">
        <f>SUM(G61:G66)</f>
        <v>24.770000000000003</v>
      </c>
      <c r="H67" s="46">
        <f>SUM(H61:H66)</f>
        <v>32.89</v>
      </c>
      <c r="I67" s="46">
        <f>SUM(I61:I66)</f>
        <v>43.220000000000006</v>
      </c>
      <c r="J67" s="46">
        <f>SUM(J61:J66)</f>
        <v>567.96999999999991</v>
      </c>
      <c r="K67" s="47"/>
      <c r="L67" s="46">
        <f>SUM(L61:L66)</f>
        <v>0</v>
      </c>
    </row>
    <row r="68" spans="1:12" ht="15" x14ac:dyDescent="0.25">
      <c r="A68" s="22">
        <f>A61</f>
        <v>1</v>
      </c>
      <c r="B68" s="12">
        <f>B61</f>
        <v>4</v>
      </c>
      <c r="C68" s="9" t="s">
        <v>24</v>
      </c>
      <c r="D68" s="7" t="s">
        <v>25</v>
      </c>
      <c r="E68" s="33" t="s">
        <v>56</v>
      </c>
      <c r="F68" s="34">
        <v>60</v>
      </c>
      <c r="G68" s="34">
        <v>2.2799999999999998</v>
      </c>
      <c r="H68" s="34">
        <v>4.8600000000000003</v>
      </c>
      <c r="I68" s="34">
        <v>4.5</v>
      </c>
      <c r="J68" s="34">
        <v>70.86</v>
      </c>
      <c r="K68" s="35">
        <v>56</v>
      </c>
      <c r="L68" s="34"/>
    </row>
    <row r="69" spans="1:12" ht="15" x14ac:dyDescent="0.25">
      <c r="A69" s="20"/>
      <c r="B69" s="14"/>
      <c r="C69" s="10"/>
      <c r="D69" s="7" t="s">
        <v>26</v>
      </c>
      <c r="E69" s="33" t="s">
        <v>95</v>
      </c>
      <c r="F69" s="34">
        <v>220</v>
      </c>
      <c r="G69" s="34">
        <v>7.32</v>
      </c>
      <c r="H69" s="34">
        <v>3.8</v>
      </c>
      <c r="I69" s="34">
        <v>30.68</v>
      </c>
      <c r="J69" s="34">
        <v>186.8</v>
      </c>
      <c r="K69" s="35" t="s">
        <v>96</v>
      </c>
      <c r="L69" s="34"/>
    </row>
    <row r="70" spans="1:12" ht="15" x14ac:dyDescent="0.25">
      <c r="A70" s="20"/>
      <c r="B70" s="14"/>
      <c r="C70" s="10"/>
      <c r="D70" s="7" t="s">
        <v>27</v>
      </c>
      <c r="E70" s="33" t="s">
        <v>97</v>
      </c>
      <c r="F70" s="34">
        <v>90</v>
      </c>
      <c r="G70" s="34">
        <v>8.4</v>
      </c>
      <c r="H70" s="34">
        <v>6.24</v>
      </c>
      <c r="I70" s="34">
        <v>9.36</v>
      </c>
      <c r="J70" s="34">
        <v>136.15</v>
      </c>
      <c r="K70" s="35" t="s">
        <v>98</v>
      </c>
      <c r="L70" s="34"/>
    </row>
    <row r="71" spans="1:12" ht="15" x14ac:dyDescent="0.25">
      <c r="A71" s="20"/>
      <c r="B71" s="14"/>
      <c r="C71" s="10"/>
      <c r="D71" s="7" t="s">
        <v>28</v>
      </c>
      <c r="E71" s="33" t="s">
        <v>58</v>
      </c>
      <c r="F71" s="34">
        <v>150</v>
      </c>
      <c r="G71" s="34">
        <v>3.69</v>
      </c>
      <c r="H71" s="34">
        <v>6.3</v>
      </c>
      <c r="I71" s="34">
        <v>32.799999999999997</v>
      </c>
      <c r="J71" s="34">
        <v>202.66</v>
      </c>
      <c r="K71" s="35">
        <v>325</v>
      </c>
      <c r="L71" s="34"/>
    </row>
    <row r="72" spans="1:12" ht="15" x14ac:dyDescent="0.25">
      <c r="A72" s="20"/>
      <c r="B72" s="14"/>
      <c r="C72" s="10"/>
      <c r="D72" s="7" t="s">
        <v>29</v>
      </c>
      <c r="E72" s="33" t="s">
        <v>99</v>
      </c>
      <c r="F72" s="34">
        <v>200</v>
      </c>
      <c r="G72" s="34">
        <v>1</v>
      </c>
      <c r="H72" s="34">
        <v>0.2</v>
      </c>
      <c r="I72" s="34">
        <v>18</v>
      </c>
      <c r="J72" s="34">
        <v>77.8</v>
      </c>
      <c r="K72" s="35">
        <v>442</v>
      </c>
      <c r="L72" s="34"/>
    </row>
    <row r="73" spans="1:12" ht="15" x14ac:dyDescent="0.25">
      <c r="A73" s="20"/>
      <c r="B73" s="14"/>
      <c r="C73" s="10"/>
      <c r="D73" s="62" t="s">
        <v>30</v>
      </c>
      <c r="E73" s="33" t="s">
        <v>60</v>
      </c>
      <c r="F73" s="34">
        <v>40</v>
      </c>
      <c r="G73" s="34">
        <v>2.9</v>
      </c>
      <c r="H73" s="34">
        <v>1.1000000000000001</v>
      </c>
      <c r="I73" s="34">
        <v>18.600000000000001</v>
      </c>
      <c r="J73" s="34">
        <v>95.9</v>
      </c>
      <c r="K73" s="35" t="s">
        <v>63</v>
      </c>
      <c r="L73" s="34"/>
    </row>
    <row r="74" spans="1:12" ht="15" x14ac:dyDescent="0.25">
      <c r="A74" s="20"/>
      <c r="B74" s="14"/>
      <c r="C74" s="10"/>
      <c r="D74" s="7" t="s">
        <v>31</v>
      </c>
      <c r="E74" s="33" t="s">
        <v>106</v>
      </c>
      <c r="F74" s="34">
        <v>40</v>
      </c>
      <c r="G74" s="34">
        <v>3.2</v>
      </c>
      <c r="H74" s="34">
        <v>1.7</v>
      </c>
      <c r="I74" s="34">
        <v>20.399999999999999</v>
      </c>
      <c r="J74" s="34">
        <v>109.7</v>
      </c>
      <c r="K74" s="35" t="s">
        <v>63</v>
      </c>
      <c r="L74" s="34"/>
    </row>
    <row r="75" spans="1:12" ht="15" x14ac:dyDescent="0.25">
      <c r="A75" s="20"/>
      <c r="B75" s="14"/>
      <c r="C75" s="10"/>
      <c r="D75" s="6"/>
      <c r="E75" s="58"/>
      <c r="F75" s="59"/>
      <c r="G75" s="59"/>
      <c r="H75" s="59"/>
      <c r="I75" s="59"/>
      <c r="J75" s="59"/>
      <c r="K75" s="59"/>
      <c r="L75" s="34"/>
    </row>
    <row r="76" spans="1:12" ht="15" x14ac:dyDescent="0.25">
      <c r="A76" s="20"/>
      <c r="B76" s="14"/>
      <c r="C76" s="10"/>
      <c r="D76" s="6"/>
      <c r="E76" s="33"/>
      <c r="F76" s="34"/>
      <c r="G76" s="34"/>
      <c r="H76" s="34"/>
      <c r="I76" s="34"/>
      <c r="J76" s="34"/>
      <c r="K76" s="35"/>
      <c r="L76" s="34"/>
    </row>
    <row r="77" spans="1:12" ht="15" x14ac:dyDescent="0.25">
      <c r="A77" s="21"/>
      <c r="B77" s="16"/>
      <c r="C77" s="43"/>
      <c r="D77" s="44" t="s">
        <v>32</v>
      </c>
      <c r="E77" s="45"/>
      <c r="F77" s="46">
        <f>SUM(F68:F76)</f>
        <v>800</v>
      </c>
      <c r="G77" s="46">
        <f t="shared" ref="G77" si="16">SUM(G68:G76)</f>
        <v>28.79</v>
      </c>
      <c r="H77" s="46">
        <f t="shared" ref="H77" si="17">SUM(H68:H76)</f>
        <v>24.2</v>
      </c>
      <c r="I77" s="46">
        <f t="shared" ref="I77" si="18">SUM(I68:I76)</f>
        <v>134.34</v>
      </c>
      <c r="J77" s="46">
        <f t="shared" ref="J77:L77" si="19">SUM(J68:J76)</f>
        <v>879.87</v>
      </c>
      <c r="K77" s="47"/>
      <c r="L77" s="46">
        <f t="shared" si="19"/>
        <v>0</v>
      </c>
    </row>
    <row r="78" spans="1:12" ht="15.75" customHeight="1" thickBot="1" x14ac:dyDescent="0.25">
      <c r="A78" s="23">
        <f>A61</f>
        <v>1</v>
      </c>
      <c r="B78" s="24">
        <f>B61</f>
        <v>4</v>
      </c>
      <c r="C78" s="66" t="s">
        <v>4</v>
      </c>
      <c r="D78" s="67"/>
      <c r="E78" s="48"/>
      <c r="F78" s="49">
        <f>F67+F77</f>
        <v>1312</v>
      </c>
      <c r="G78" s="49">
        <f t="shared" ref="G78" si="20">G67+G77</f>
        <v>53.56</v>
      </c>
      <c r="H78" s="49">
        <f t="shared" ref="H78" si="21">H67+H77</f>
        <v>57.09</v>
      </c>
      <c r="I78" s="49">
        <f t="shared" ref="I78" si="22">I67+I77</f>
        <v>177.56</v>
      </c>
      <c r="J78" s="49">
        <f t="shared" ref="J78:L78" si="23">J67+J77</f>
        <v>1447.84</v>
      </c>
      <c r="K78" s="49"/>
      <c r="L78" s="49">
        <f t="shared" si="23"/>
        <v>0</v>
      </c>
    </row>
    <row r="79" spans="1:12" ht="15" x14ac:dyDescent="0.25">
      <c r="A79" s="17">
        <v>1</v>
      </c>
      <c r="B79" s="18">
        <v>5</v>
      </c>
      <c r="C79" s="19" t="s">
        <v>20</v>
      </c>
      <c r="D79" s="60" t="s">
        <v>21</v>
      </c>
      <c r="E79" s="30" t="s">
        <v>100</v>
      </c>
      <c r="F79" s="31">
        <v>150</v>
      </c>
      <c r="G79" s="31">
        <v>4.93</v>
      </c>
      <c r="H79" s="31">
        <v>7.26</v>
      </c>
      <c r="I79" s="31">
        <v>18.28</v>
      </c>
      <c r="J79" s="31">
        <v>158.18</v>
      </c>
      <c r="K79" s="32">
        <v>189</v>
      </c>
      <c r="L79" s="31"/>
    </row>
    <row r="80" spans="1:12" ht="15" x14ac:dyDescent="0.25">
      <c r="A80" s="20"/>
      <c r="B80" s="14"/>
      <c r="C80" s="10"/>
      <c r="D80" s="61" t="s">
        <v>30</v>
      </c>
      <c r="E80" s="33" t="s">
        <v>77</v>
      </c>
      <c r="F80" s="34">
        <v>35</v>
      </c>
      <c r="G80" s="34">
        <v>1.2</v>
      </c>
      <c r="H80" s="34">
        <v>4.3</v>
      </c>
      <c r="I80" s="34">
        <v>22</v>
      </c>
      <c r="J80" s="34">
        <v>131.5</v>
      </c>
      <c r="K80" s="35">
        <v>2</v>
      </c>
      <c r="L80" s="34"/>
    </row>
    <row r="81" spans="1:12" ht="15" x14ac:dyDescent="0.25">
      <c r="A81" s="20"/>
      <c r="B81" s="14"/>
      <c r="C81" s="10"/>
      <c r="D81" s="62" t="s">
        <v>22</v>
      </c>
      <c r="E81" s="33" t="s">
        <v>86</v>
      </c>
      <c r="F81" s="34">
        <v>200</v>
      </c>
      <c r="G81" s="34">
        <v>1.5</v>
      </c>
      <c r="H81" s="34">
        <v>1.3</v>
      </c>
      <c r="I81" s="34">
        <v>22.4</v>
      </c>
      <c r="J81" s="34">
        <v>107.3</v>
      </c>
      <c r="K81" s="35">
        <v>432</v>
      </c>
      <c r="L81" s="34"/>
    </row>
    <row r="82" spans="1:12" ht="15" x14ac:dyDescent="0.25">
      <c r="A82" s="20"/>
      <c r="B82" s="14"/>
      <c r="C82" s="10"/>
      <c r="D82" s="62" t="s">
        <v>30</v>
      </c>
      <c r="E82" s="33" t="s">
        <v>60</v>
      </c>
      <c r="F82" s="34">
        <v>25</v>
      </c>
      <c r="G82" s="34">
        <v>2</v>
      </c>
      <c r="H82" s="34">
        <v>1.1599999999999999</v>
      </c>
      <c r="I82" s="34">
        <v>13</v>
      </c>
      <c r="J82" s="34">
        <v>70.44</v>
      </c>
      <c r="K82" s="35" t="s">
        <v>63</v>
      </c>
      <c r="L82" s="34"/>
    </row>
    <row r="83" spans="1:12" ht="15" x14ac:dyDescent="0.25">
      <c r="A83" s="20"/>
      <c r="B83" s="14"/>
      <c r="C83" s="10"/>
      <c r="D83" s="62" t="s">
        <v>23</v>
      </c>
      <c r="E83" s="33" t="s">
        <v>78</v>
      </c>
      <c r="F83" s="34">
        <v>100</v>
      </c>
      <c r="G83" s="34">
        <v>0.4</v>
      </c>
      <c r="H83" s="34">
        <v>0.4</v>
      </c>
      <c r="I83" s="34">
        <v>9.8000000000000007</v>
      </c>
      <c r="J83" s="34">
        <v>44.4</v>
      </c>
      <c r="K83" s="35" t="s">
        <v>63</v>
      </c>
      <c r="L83" s="34"/>
    </row>
    <row r="84" spans="1:12" ht="15" x14ac:dyDescent="0.25">
      <c r="A84" s="20"/>
      <c r="B84" s="14"/>
      <c r="C84" s="10"/>
      <c r="D84" s="61" t="s">
        <v>44</v>
      </c>
      <c r="E84" s="33" t="s">
        <v>101</v>
      </c>
      <c r="F84" s="34">
        <v>20</v>
      </c>
      <c r="G84" s="34">
        <v>0.6</v>
      </c>
      <c r="H84" s="34">
        <v>0.7</v>
      </c>
      <c r="I84" s="34">
        <v>15.5</v>
      </c>
      <c r="J84" s="34">
        <v>70.7</v>
      </c>
      <c r="K84" s="35" t="s">
        <v>63</v>
      </c>
      <c r="L84" s="34"/>
    </row>
    <row r="85" spans="1:12" ht="15" x14ac:dyDescent="0.25">
      <c r="A85" s="20"/>
      <c r="B85" s="14"/>
      <c r="C85" s="10"/>
      <c r="D85" s="6"/>
      <c r="E85" s="33"/>
      <c r="F85" s="34"/>
      <c r="G85" s="34"/>
      <c r="H85" s="34"/>
      <c r="I85" s="34"/>
      <c r="J85" s="34"/>
      <c r="K85" s="35"/>
      <c r="L85" s="34"/>
    </row>
    <row r="86" spans="1:12" ht="15" x14ac:dyDescent="0.25">
      <c r="A86" s="21"/>
      <c r="B86" s="16"/>
      <c r="C86" s="8"/>
      <c r="D86" s="44" t="s">
        <v>32</v>
      </c>
      <c r="E86" s="45"/>
      <c r="F86" s="46">
        <f>SUM(F79:F85)</f>
        <v>530</v>
      </c>
      <c r="G86" s="46">
        <f t="shared" ref="G86" si="24">SUM(G79:G85)</f>
        <v>10.629999999999999</v>
      </c>
      <c r="H86" s="46">
        <f t="shared" ref="H86" si="25">SUM(H79:H85)</f>
        <v>15.12</v>
      </c>
      <c r="I86" s="46">
        <f t="shared" ref="I86" si="26">SUM(I79:I85)</f>
        <v>100.98</v>
      </c>
      <c r="J86" s="46">
        <f t="shared" ref="J86:L86" si="27">SUM(J79:J85)</f>
        <v>582.52</v>
      </c>
      <c r="K86" s="47"/>
      <c r="L86" s="46">
        <f t="shared" si="27"/>
        <v>0</v>
      </c>
    </row>
    <row r="87" spans="1:12" ht="25.5" x14ac:dyDescent="0.25">
      <c r="A87" s="22">
        <f>A79</f>
        <v>1</v>
      </c>
      <c r="B87" s="12">
        <f>B79</f>
        <v>5</v>
      </c>
      <c r="C87" s="9" t="s">
        <v>24</v>
      </c>
      <c r="D87" s="7" t="s">
        <v>25</v>
      </c>
      <c r="E87" s="33" t="s">
        <v>102</v>
      </c>
      <c r="F87" s="34">
        <v>60</v>
      </c>
      <c r="G87" s="34">
        <v>0.8</v>
      </c>
      <c r="H87" s="34">
        <v>4.74</v>
      </c>
      <c r="I87" s="34">
        <v>5.0999999999999996</v>
      </c>
      <c r="J87" s="34">
        <v>66.260000000000005</v>
      </c>
      <c r="K87" s="35">
        <v>37</v>
      </c>
      <c r="L87" s="34"/>
    </row>
    <row r="88" spans="1:12" ht="15" x14ac:dyDescent="0.25">
      <c r="A88" s="20"/>
      <c r="B88" s="14"/>
      <c r="C88" s="10"/>
      <c r="D88" s="7" t="s">
        <v>26</v>
      </c>
      <c r="E88" s="33" t="s">
        <v>103</v>
      </c>
      <c r="F88" s="34">
        <v>210</v>
      </c>
      <c r="G88" s="34">
        <v>4.76</v>
      </c>
      <c r="H88" s="34">
        <v>5.38</v>
      </c>
      <c r="I88" s="34">
        <v>9.92</v>
      </c>
      <c r="J88" s="34">
        <v>106.8</v>
      </c>
      <c r="K88" s="35">
        <v>94</v>
      </c>
      <c r="L88" s="34"/>
    </row>
    <row r="89" spans="1:12" ht="15" x14ac:dyDescent="0.25">
      <c r="A89" s="20"/>
      <c r="B89" s="14"/>
      <c r="C89" s="10"/>
      <c r="D89" s="7" t="s">
        <v>27</v>
      </c>
      <c r="E89" s="33" t="s">
        <v>104</v>
      </c>
      <c r="F89" s="34">
        <v>90</v>
      </c>
      <c r="G89" s="34">
        <v>6.12</v>
      </c>
      <c r="H89" s="34">
        <v>3.69</v>
      </c>
      <c r="I89" s="34">
        <v>5.76</v>
      </c>
      <c r="J89" s="34">
        <v>80.099999999999994</v>
      </c>
      <c r="K89" s="35" t="s">
        <v>105</v>
      </c>
      <c r="L89" s="34"/>
    </row>
    <row r="90" spans="1:12" ht="15" x14ac:dyDescent="0.25">
      <c r="A90" s="20"/>
      <c r="B90" s="14"/>
      <c r="C90" s="10"/>
      <c r="D90" s="7" t="s">
        <v>28</v>
      </c>
      <c r="E90" s="33" t="s">
        <v>47</v>
      </c>
      <c r="F90" s="34">
        <v>150</v>
      </c>
      <c r="G90" s="34">
        <v>3.09</v>
      </c>
      <c r="H90" s="34">
        <v>5.4</v>
      </c>
      <c r="I90" s="34">
        <v>20.3</v>
      </c>
      <c r="J90" s="34">
        <v>142.16</v>
      </c>
      <c r="K90" s="35">
        <v>335</v>
      </c>
      <c r="L90" s="34"/>
    </row>
    <row r="91" spans="1:12" ht="15" x14ac:dyDescent="0.25">
      <c r="A91" s="20"/>
      <c r="B91" s="14"/>
      <c r="C91" s="10"/>
      <c r="D91" s="7" t="s">
        <v>29</v>
      </c>
      <c r="E91" s="33" t="s">
        <v>84</v>
      </c>
      <c r="F91" s="34">
        <v>200</v>
      </c>
      <c r="G91" s="34">
        <v>0.6</v>
      </c>
      <c r="H91" s="34">
        <v>0.1</v>
      </c>
      <c r="I91" s="34">
        <v>31.7</v>
      </c>
      <c r="J91" s="34">
        <v>131</v>
      </c>
      <c r="K91" s="35">
        <v>402</v>
      </c>
      <c r="L91" s="34"/>
    </row>
    <row r="92" spans="1:12" ht="15" x14ac:dyDescent="0.25">
      <c r="A92" s="20"/>
      <c r="B92" s="14"/>
      <c r="C92" s="10"/>
      <c r="D92" s="7" t="s">
        <v>30</v>
      </c>
      <c r="E92" s="33" t="s">
        <v>49</v>
      </c>
      <c r="F92" s="34">
        <v>30</v>
      </c>
      <c r="G92" s="34">
        <v>2.9</v>
      </c>
      <c r="H92" s="34">
        <v>1.1000000000000001</v>
      </c>
      <c r="I92" s="34">
        <v>18.600000000000001</v>
      </c>
      <c r="J92" s="34">
        <v>95.9</v>
      </c>
      <c r="K92" s="35" t="s">
        <v>63</v>
      </c>
      <c r="L92" s="34"/>
    </row>
    <row r="93" spans="1:12" ht="15" x14ac:dyDescent="0.25">
      <c r="A93" s="20"/>
      <c r="B93" s="14"/>
      <c r="C93" s="10"/>
      <c r="D93" s="7" t="s">
        <v>31</v>
      </c>
      <c r="E93" s="33" t="s">
        <v>106</v>
      </c>
      <c r="F93" s="34">
        <v>40</v>
      </c>
      <c r="G93" s="34">
        <v>3.2</v>
      </c>
      <c r="H93" s="34">
        <v>1.7</v>
      </c>
      <c r="I93" s="34">
        <v>20.399999999999999</v>
      </c>
      <c r="J93" s="34">
        <v>109.7</v>
      </c>
      <c r="K93" s="35" t="s">
        <v>63</v>
      </c>
      <c r="L93" s="34"/>
    </row>
    <row r="94" spans="1:12" ht="15" x14ac:dyDescent="0.25">
      <c r="A94" s="20"/>
      <c r="B94" s="14"/>
      <c r="C94" s="10"/>
      <c r="D94" s="61"/>
      <c r="E94" s="33"/>
      <c r="F94" s="34"/>
      <c r="G94" s="34"/>
      <c r="H94" s="34"/>
      <c r="I94" s="34"/>
      <c r="J94" s="34"/>
      <c r="K94" s="35"/>
      <c r="L94" s="34"/>
    </row>
    <row r="95" spans="1:12" ht="15" x14ac:dyDescent="0.25">
      <c r="A95" s="20"/>
      <c r="B95" s="14"/>
      <c r="C95" s="10"/>
      <c r="D95" s="6"/>
      <c r="E95" s="33"/>
      <c r="F95" s="34"/>
      <c r="G95" s="34"/>
      <c r="H95" s="34"/>
      <c r="I95" s="34"/>
      <c r="J95" s="34"/>
      <c r="K95" s="35"/>
      <c r="L95" s="34"/>
    </row>
    <row r="96" spans="1:12" ht="15" x14ac:dyDescent="0.25">
      <c r="A96" s="21"/>
      <c r="B96" s="16"/>
      <c r="C96" s="43"/>
      <c r="D96" s="44" t="s">
        <v>32</v>
      </c>
      <c r="E96" s="45"/>
      <c r="F96" s="46">
        <v>790</v>
      </c>
      <c r="G96" s="46">
        <f t="shared" ref="G96" si="28">SUM(G87:G95)</f>
        <v>21.47</v>
      </c>
      <c r="H96" s="46">
        <f t="shared" ref="H96" si="29">SUM(H87:H95)</f>
        <v>22.110000000000003</v>
      </c>
      <c r="I96" s="46">
        <f t="shared" ref="I96" si="30">SUM(I87:I95)</f>
        <v>111.78</v>
      </c>
      <c r="J96" s="46">
        <f t="shared" ref="J96:L96" si="31">SUM(J87:J95)</f>
        <v>731.92</v>
      </c>
      <c r="K96" s="47"/>
      <c r="L96" s="46">
        <f t="shared" si="31"/>
        <v>0</v>
      </c>
    </row>
    <row r="97" spans="1:12" ht="15.75" customHeight="1" thickBot="1" x14ac:dyDescent="0.25">
      <c r="A97" s="23">
        <f>A79</f>
        <v>1</v>
      </c>
      <c r="B97" s="24">
        <f>B79</f>
        <v>5</v>
      </c>
      <c r="C97" s="66" t="s">
        <v>4</v>
      </c>
      <c r="D97" s="67"/>
      <c r="E97" s="48"/>
      <c r="F97" s="49">
        <f>F86+F96</f>
        <v>1320</v>
      </c>
      <c r="G97" s="49">
        <f t="shared" ref="G97" si="32">G86+G96</f>
        <v>32.099999999999994</v>
      </c>
      <c r="H97" s="49">
        <f t="shared" ref="H97" si="33">H86+H96</f>
        <v>37.230000000000004</v>
      </c>
      <c r="I97" s="49">
        <f t="shared" ref="I97" si="34">I86+I96</f>
        <v>212.76</v>
      </c>
      <c r="J97" s="49">
        <f t="shared" ref="J97:L97" si="35">J86+J96</f>
        <v>1314.44</v>
      </c>
      <c r="K97" s="49"/>
      <c r="L97" s="49">
        <f t="shared" si="35"/>
        <v>0</v>
      </c>
    </row>
    <row r="98" spans="1:12" ht="15" x14ac:dyDescent="0.25">
      <c r="A98" s="17">
        <v>2</v>
      </c>
      <c r="B98" s="18">
        <v>6</v>
      </c>
      <c r="C98" s="19" t="s">
        <v>20</v>
      </c>
      <c r="D98" s="60" t="s">
        <v>21</v>
      </c>
      <c r="E98" s="30" t="s">
        <v>111</v>
      </c>
      <c r="F98" s="31">
        <v>150</v>
      </c>
      <c r="G98" s="31">
        <v>5.41</v>
      </c>
      <c r="H98" s="31">
        <v>6.67</v>
      </c>
      <c r="I98" s="31">
        <v>23.61</v>
      </c>
      <c r="J98" s="31">
        <v>176.11</v>
      </c>
      <c r="K98" s="32">
        <v>189</v>
      </c>
      <c r="L98" s="31"/>
    </row>
    <row r="99" spans="1:12" ht="15" x14ac:dyDescent="0.25">
      <c r="A99" s="20"/>
      <c r="B99" s="14"/>
      <c r="C99" s="10"/>
      <c r="D99" s="61" t="s">
        <v>30</v>
      </c>
      <c r="E99" s="33" t="s">
        <v>42</v>
      </c>
      <c r="F99" s="34">
        <v>30</v>
      </c>
      <c r="G99" s="34">
        <v>4.5</v>
      </c>
      <c r="H99" s="34">
        <v>4.5</v>
      </c>
      <c r="I99" s="34">
        <v>7.4</v>
      </c>
      <c r="J99" s="34">
        <v>88.1</v>
      </c>
      <c r="K99" s="35">
        <v>3</v>
      </c>
      <c r="L99" s="34"/>
    </row>
    <row r="100" spans="1:12" ht="15" x14ac:dyDescent="0.25">
      <c r="A100" s="20"/>
      <c r="B100" s="14"/>
      <c r="C100" s="10"/>
      <c r="D100" s="7" t="s">
        <v>22</v>
      </c>
      <c r="E100" s="33" t="s">
        <v>45</v>
      </c>
      <c r="F100" s="34">
        <v>200</v>
      </c>
      <c r="G100" s="34">
        <v>0.2</v>
      </c>
      <c r="H100" s="34">
        <v>0.1</v>
      </c>
      <c r="I100" s="34">
        <v>15</v>
      </c>
      <c r="J100" s="34">
        <v>61.8</v>
      </c>
      <c r="K100" s="35">
        <v>430</v>
      </c>
      <c r="L100" s="34"/>
    </row>
    <row r="101" spans="1:12" ht="15" x14ac:dyDescent="0.25">
      <c r="A101" s="20"/>
      <c r="B101" s="14"/>
      <c r="C101" s="10"/>
      <c r="D101" s="7" t="s">
        <v>30</v>
      </c>
      <c r="E101" s="33" t="s">
        <v>60</v>
      </c>
      <c r="F101" s="34">
        <v>25</v>
      </c>
      <c r="G101" s="34">
        <v>2</v>
      </c>
      <c r="H101" s="34">
        <v>1.1599999999999999</v>
      </c>
      <c r="I101" s="34">
        <v>13</v>
      </c>
      <c r="J101" s="34">
        <v>70.44</v>
      </c>
      <c r="K101" s="35" t="s">
        <v>63</v>
      </c>
      <c r="L101" s="34"/>
    </row>
    <row r="102" spans="1:12" ht="15" x14ac:dyDescent="0.25">
      <c r="A102" s="20"/>
      <c r="B102" s="14"/>
      <c r="C102" s="10"/>
      <c r="D102" s="7" t="s">
        <v>23</v>
      </c>
      <c r="E102" s="33" t="s">
        <v>78</v>
      </c>
      <c r="F102" s="34">
        <v>100</v>
      </c>
      <c r="G102" s="34">
        <v>0.4</v>
      </c>
      <c r="H102" s="34">
        <v>0.3</v>
      </c>
      <c r="I102" s="34">
        <v>10.3</v>
      </c>
      <c r="J102" s="34">
        <v>45.5</v>
      </c>
      <c r="K102" s="35" t="s">
        <v>63</v>
      </c>
      <c r="L102" s="34"/>
    </row>
    <row r="103" spans="1:12" ht="15" x14ac:dyDescent="0.25">
      <c r="A103" s="20"/>
      <c r="B103" s="14"/>
      <c r="C103" s="10"/>
      <c r="D103" s="61" t="s">
        <v>44</v>
      </c>
      <c r="E103" s="33" t="s">
        <v>43</v>
      </c>
      <c r="F103" s="34">
        <v>20</v>
      </c>
      <c r="G103" s="34">
        <v>1.5</v>
      </c>
      <c r="H103" s="34">
        <v>2</v>
      </c>
      <c r="I103" s="34">
        <v>14.9</v>
      </c>
      <c r="J103" s="34">
        <v>83.6</v>
      </c>
      <c r="K103" s="35" t="s">
        <v>63</v>
      </c>
      <c r="L103" s="34"/>
    </row>
    <row r="104" spans="1:12" ht="15" x14ac:dyDescent="0.25">
      <c r="A104" s="20"/>
      <c r="B104" s="14"/>
      <c r="C104" s="10"/>
      <c r="D104" s="6"/>
      <c r="E104" s="33"/>
      <c r="F104" s="34"/>
      <c r="G104" s="34"/>
      <c r="H104" s="34"/>
      <c r="I104" s="34"/>
      <c r="J104" s="34"/>
      <c r="K104" s="35"/>
      <c r="L104" s="34"/>
    </row>
    <row r="105" spans="1:12" ht="15" x14ac:dyDescent="0.25">
      <c r="A105" s="21"/>
      <c r="B105" s="16"/>
      <c r="C105" s="8"/>
      <c r="D105" s="44" t="s">
        <v>32</v>
      </c>
      <c r="E105" s="45"/>
      <c r="F105" s="46">
        <f>SUM(F98:F104)</f>
        <v>525</v>
      </c>
      <c r="G105" s="46">
        <f t="shared" ref="G105:J105" si="36">SUM(G98:G104)</f>
        <v>14.01</v>
      </c>
      <c r="H105" s="46">
        <f t="shared" si="36"/>
        <v>14.73</v>
      </c>
      <c r="I105" s="46">
        <f t="shared" si="36"/>
        <v>84.210000000000008</v>
      </c>
      <c r="J105" s="46">
        <f t="shared" si="36"/>
        <v>525.55000000000007</v>
      </c>
      <c r="K105" s="47"/>
      <c r="L105" s="46">
        <f t="shared" ref="L105" si="37">SUM(L98:L104)</f>
        <v>0</v>
      </c>
    </row>
    <row r="106" spans="1:12" ht="15" x14ac:dyDescent="0.25">
      <c r="A106" s="22">
        <f>A98</f>
        <v>2</v>
      </c>
      <c r="B106" s="12">
        <f>B98</f>
        <v>6</v>
      </c>
      <c r="C106" s="9" t="s">
        <v>24</v>
      </c>
      <c r="D106" s="62" t="s">
        <v>25</v>
      </c>
      <c r="E106" s="33" t="s">
        <v>107</v>
      </c>
      <c r="F106" s="34">
        <v>60</v>
      </c>
      <c r="G106" s="34">
        <v>0.9</v>
      </c>
      <c r="H106" s="34">
        <v>3.06</v>
      </c>
      <c r="I106" s="34">
        <v>4.62</v>
      </c>
      <c r="J106" s="34">
        <v>49.62</v>
      </c>
      <c r="K106" s="35">
        <v>40</v>
      </c>
      <c r="L106" s="34"/>
    </row>
    <row r="107" spans="1:12" ht="15" x14ac:dyDescent="0.25">
      <c r="A107" s="20"/>
      <c r="B107" s="14"/>
      <c r="C107" s="10"/>
      <c r="D107" s="62" t="s">
        <v>26</v>
      </c>
      <c r="E107" s="33" t="s">
        <v>108</v>
      </c>
      <c r="F107" s="34">
        <v>210</v>
      </c>
      <c r="G107" s="34">
        <v>3.94</v>
      </c>
      <c r="H107" s="34">
        <v>5.32</v>
      </c>
      <c r="I107" s="34">
        <v>11.76</v>
      </c>
      <c r="J107" s="34">
        <v>110.6</v>
      </c>
      <c r="K107" s="35">
        <v>90</v>
      </c>
      <c r="L107" s="34"/>
    </row>
    <row r="108" spans="1:12" ht="15" x14ac:dyDescent="0.25">
      <c r="A108" s="20"/>
      <c r="B108" s="14"/>
      <c r="C108" s="10"/>
      <c r="D108" s="62" t="s">
        <v>27</v>
      </c>
      <c r="E108" s="33" t="s">
        <v>109</v>
      </c>
      <c r="F108" s="34">
        <v>240</v>
      </c>
      <c r="G108" s="34">
        <v>13.24</v>
      </c>
      <c r="H108" s="34">
        <v>12.19</v>
      </c>
      <c r="I108" s="34">
        <v>43.68</v>
      </c>
      <c r="J108" s="34">
        <v>330.88</v>
      </c>
      <c r="K108" s="35">
        <v>291</v>
      </c>
      <c r="L108" s="34"/>
    </row>
    <row r="109" spans="1:12" ht="15" x14ac:dyDescent="0.25">
      <c r="A109" s="20"/>
      <c r="B109" s="14"/>
      <c r="C109" s="10"/>
      <c r="D109" s="62" t="s">
        <v>31</v>
      </c>
      <c r="E109" s="33" t="s">
        <v>106</v>
      </c>
      <c r="F109" s="34">
        <v>40</v>
      </c>
      <c r="G109" s="34">
        <v>3.2</v>
      </c>
      <c r="H109" s="34">
        <v>1.7</v>
      </c>
      <c r="I109" s="34">
        <v>20.399999999999999</v>
      </c>
      <c r="J109" s="34">
        <v>109.7</v>
      </c>
      <c r="K109" s="35" t="s">
        <v>63</v>
      </c>
      <c r="L109" s="34"/>
    </row>
    <row r="110" spans="1:12" ht="15" x14ac:dyDescent="0.25">
      <c r="A110" s="20"/>
      <c r="B110" s="14"/>
      <c r="C110" s="10"/>
      <c r="D110" s="7" t="s">
        <v>30</v>
      </c>
      <c r="E110" s="33" t="s">
        <v>60</v>
      </c>
      <c r="F110" s="34">
        <v>40</v>
      </c>
      <c r="G110" s="34">
        <v>2.9</v>
      </c>
      <c r="H110" s="34">
        <v>1.1000000000000001</v>
      </c>
      <c r="I110" s="34">
        <v>18.600000000000001</v>
      </c>
      <c r="J110" s="34">
        <v>95.6</v>
      </c>
      <c r="K110" s="35" t="s">
        <v>63</v>
      </c>
      <c r="L110" s="34"/>
    </row>
    <row r="111" spans="1:12" ht="15" x14ac:dyDescent="0.25">
      <c r="A111" s="20"/>
      <c r="B111" s="14"/>
      <c r="C111" s="10"/>
      <c r="D111" s="62" t="s">
        <v>29</v>
      </c>
      <c r="E111" s="33" t="s">
        <v>84</v>
      </c>
      <c r="F111" s="34">
        <v>200</v>
      </c>
      <c r="G111" s="34">
        <v>0.6</v>
      </c>
      <c r="H111" s="34">
        <v>0.1</v>
      </c>
      <c r="I111" s="34">
        <v>31.7</v>
      </c>
      <c r="J111" s="34">
        <v>131</v>
      </c>
      <c r="K111" s="35">
        <v>402</v>
      </c>
      <c r="L111" s="34"/>
    </row>
    <row r="112" spans="1:12" ht="15" x14ac:dyDescent="0.25">
      <c r="A112" s="20"/>
      <c r="B112" s="14"/>
      <c r="C112" s="10"/>
      <c r="D112" s="61"/>
      <c r="E112" s="33"/>
      <c r="F112" s="34"/>
      <c r="G112" s="34"/>
      <c r="H112" s="34"/>
      <c r="I112" s="34"/>
      <c r="J112" s="34"/>
      <c r="K112" s="35"/>
      <c r="L112" s="34"/>
    </row>
    <row r="113" spans="1:12" ht="15" x14ac:dyDescent="0.25">
      <c r="A113" s="20"/>
      <c r="B113" s="14"/>
      <c r="C113" s="10"/>
      <c r="D113" s="6"/>
      <c r="E113" s="33"/>
      <c r="F113" s="34"/>
      <c r="G113" s="34"/>
      <c r="H113" s="34"/>
      <c r="I113" s="34"/>
      <c r="J113" s="34"/>
      <c r="K113" s="35"/>
      <c r="L113" s="34"/>
    </row>
    <row r="114" spans="1:12" ht="15" x14ac:dyDescent="0.25">
      <c r="A114" s="21"/>
      <c r="B114" s="16"/>
      <c r="C114" s="43"/>
      <c r="D114" s="44" t="s">
        <v>32</v>
      </c>
      <c r="E114" s="45"/>
      <c r="F114" s="46">
        <f>SUM(F106:F113)</f>
        <v>790</v>
      </c>
      <c r="G114" s="46">
        <f>SUM(G106:G113)</f>
        <v>24.779999999999998</v>
      </c>
      <c r="H114" s="46">
        <f>SUM(H106:H113)</f>
        <v>23.470000000000002</v>
      </c>
      <c r="I114" s="46">
        <f>SUM(I106:I113)</f>
        <v>130.76</v>
      </c>
      <c r="J114" s="46">
        <f>SUM(J106:J113)</f>
        <v>827.40000000000009</v>
      </c>
      <c r="K114" s="47"/>
      <c r="L114" s="46">
        <f>SUM(L106:L113)</f>
        <v>0</v>
      </c>
    </row>
    <row r="115" spans="1:12" ht="15.75" thickBot="1" x14ac:dyDescent="0.25">
      <c r="A115" s="23">
        <f>A98</f>
        <v>2</v>
      </c>
      <c r="B115" s="24">
        <f>B98</f>
        <v>6</v>
      </c>
      <c r="C115" s="66" t="s">
        <v>4</v>
      </c>
      <c r="D115" s="67"/>
      <c r="E115" s="48"/>
      <c r="F115" s="49">
        <f>F105+F114</f>
        <v>1315</v>
      </c>
      <c r="G115" s="49">
        <f>G105+G114</f>
        <v>38.79</v>
      </c>
      <c r="H115" s="49">
        <f>H105+H114</f>
        <v>38.200000000000003</v>
      </c>
      <c r="I115" s="49">
        <f>I105+I114</f>
        <v>214.97</v>
      </c>
      <c r="J115" s="49">
        <f>J105+J114</f>
        <v>1352.9500000000003</v>
      </c>
      <c r="K115" s="49"/>
      <c r="L115" s="49">
        <f>L105+L114</f>
        <v>0</v>
      </c>
    </row>
    <row r="116" spans="1:12" ht="15" x14ac:dyDescent="0.25">
      <c r="A116" s="13">
        <v>2</v>
      </c>
      <c r="B116" s="14">
        <v>7</v>
      </c>
      <c r="C116" s="19" t="s">
        <v>20</v>
      </c>
      <c r="D116" s="60" t="s">
        <v>21</v>
      </c>
      <c r="E116" s="30" t="s">
        <v>110</v>
      </c>
      <c r="F116" s="31">
        <v>160</v>
      </c>
      <c r="G116" s="31">
        <v>19.2</v>
      </c>
      <c r="H116" s="31">
        <v>14.51</v>
      </c>
      <c r="I116" s="31">
        <v>27.45</v>
      </c>
      <c r="J116" s="31">
        <v>317.19</v>
      </c>
      <c r="K116" s="32">
        <v>225</v>
      </c>
      <c r="L116" s="31"/>
    </row>
    <row r="117" spans="1:12" ht="15" x14ac:dyDescent="0.25">
      <c r="A117" s="13"/>
      <c r="B117" s="14"/>
      <c r="C117" s="10"/>
      <c r="D117" s="61" t="s">
        <v>30</v>
      </c>
      <c r="E117" s="33" t="s">
        <v>77</v>
      </c>
      <c r="F117" s="34">
        <v>35</v>
      </c>
      <c r="G117" s="34">
        <v>1.2</v>
      </c>
      <c r="H117" s="34">
        <v>4.3</v>
      </c>
      <c r="I117" s="34">
        <v>22</v>
      </c>
      <c r="J117" s="34">
        <v>131.5</v>
      </c>
      <c r="K117" s="35">
        <v>2</v>
      </c>
      <c r="L117" s="34"/>
    </row>
    <row r="118" spans="1:12" ht="15" x14ac:dyDescent="0.25">
      <c r="A118" s="13"/>
      <c r="B118" s="14"/>
      <c r="C118" s="10"/>
      <c r="D118" s="62" t="s">
        <v>22</v>
      </c>
      <c r="E118" s="33" t="s">
        <v>94</v>
      </c>
      <c r="F118" s="34">
        <v>207</v>
      </c>
      <c r="G118" s="34">
        <v>0.3</v>
      </c>
      <c r="H118" s="34">
        <v>0.1</v>
      </c>
      <c r="I118" s="34">
        <v>15.2</v>
      </c>
      <c r="J118" s="34">
        <v>62.9</v>
      </c>
      <c r="K118" s="35">
        <v>431</v>
      </c>
      <c r="L118" s="34"/>
    </row>
    <row r="119" spans="1:12" ht="15" x14ac:dyDescent="0.25">
      <c r="A119" s="13"/>
      <c r="B119" s="14"/>
      <c r="C119" s="10"/>
      <c r="D119" s="62" t="s">
        <v>30</v>
      </c>
      <c r="E119" s="33" t="s">
        <v>60</v>
      </c>
      <c r="F119" s="34">
        <v>25</v>
      </c>
      <c r="G119" s="34">
        <v>2</v>
      </c>
      <c r="H119" s="34">
        <v>1.1599999999999999</v>
      </c>
      <c r="I119" s="34">
        <v>13</v>
      </c>
      <c r="J119" s="34">
        <v>70.44</v>
      </c>
      <c r="K119" s="35" t="s">
        <v>63</v>
      </c>
      <c r="L119" s="34"/>
    </row>
    <row r="120" spans="1:12" ht="15" x14ac:dyDescent="0.25">
      <c r="A120" s="13"/>
      <c r="B120" s="14"/>
      <c r="C120" s="10"/>
      <c r="D120" s="62" t="s">
        <v>23</v>
      </c>
      <c r="E120" s="33" t="s">
        <v>78</v>
      </c>
      <c r="F120" s="34">
        <v>100</v>
      </c>
      <c r="G120" s="34">
        <v>0.6</v>
      </c>
      <c r="H120" s="34">
        <v>0.13</v>
      </c>
      <c r="I120" s="34">
        <v>5.13</v>
      </c>
      <c r="J120" s="34">
        <v>24.09</v>
      </c>
      <c r="K120" s="35" t="s">
        <v>63</v>
      </c>
      <c r="L120" s="34"/>
    </row>
    <row r="121" spans="1:12" ht="15" x14ac:dyDescent="0.25">
      <c r="A121" s="13"/>
      <c r="B121" s="14"/>
      <c r="C121" s="10"/>
      <c r="D121" s="6"/>
      <c r="E121" s="33"/>
      <c r="F121" s="34"/>
      <c r="G121" s="34"/>
      <c r="H121" s="34"/>
      <c r="I121" s="34"/>
      <c r="J121" s="34"/>
      <c r="K121" s="35"/>
      <c r="L121" s="34"/>
    </row>
    <row r="122" spans="1:12" ht="15" x14ac:dyDescent="0.25">
      <c r="A122" s="13"/>
      <c r="B122" s="14"/>
      <c r="C122" s="10"/>
      <c r="D122" s="6"/>
      <c r="E122" s="33"/>
      <c r="F122" s="34"/>
      <c r="G122" s="34"/>
      <c r="H122" s="34"/>
      <c r="I122" s="34"/>
      <c r="J122" s="34"/>
      <c r="K122" s="35"/>
      <c r="L122" s="34"/>
    </row>
    <row r="123" spans="1:12" ht="15" x14ac:dyDescent="0.25">
      <c r="A123" s="15"/>
      <c r="B123" s="16"/>
      <c r="C123" s="8"/>
      <c r="D123" s="44" t="s">
        <v>32</v>
      </c>
      <c r="E123" s="45"/>
      <c r="F123" s="46">
        <f>SUM(F116:F122)</f>
        <v>527</v>
      </c>
      <c r="G123" s="46">
        <f>SUM(G116:G122)</f>
        <v>23.3</v>
      </c>
      <c r="H123" s="46">
        <f>SUM(H116:H122)</f>
        <v>20.2</v>
      </c>
      <c r="I123" s="46">
        <f>SUM(I116:I122)</f>
        <v>82.78</v>
      </c>
      <c r="J123" s="46">
        <f>SUM(J116:J122)</f>
        <v>606.12</v>
      </c>
      <c r="K123" s="47"/>
      <c r="L123" s="46">
        <f>SUM(L116:L122)</f>
        <v>0</v>
      </c>
    </row>
    <row r="124" spans="1:12" ht="15" x14ac:dyDescent="0.25">
      <c r="A124" s="12">
        <f>A116</f>
        <v>2</v>
      </c>
      <c r="B124" s="12">
        <v>7</v>
      </c>
      <c r="C124" s="9" t="s">
        <v>24</v>
      </c>
      <c r="D124" s="7" t="s">
        <v>25</v>
      </c>
      <c r="E124" s="33" t="s">
        <v>112</v>
      </c>
      <c r="F124" s="34">
        <v>60</v>
      </c>
      <c r="G124" s="34">
        <v>0.84</v>
      </c>
      <c r="H124" s="34">
        <v>6.06</v>
      </c>
      <c r="I124" s="34">
        <v>3.96</v>
      </c>
      <c r="J124" s="34">
        <v>73.739999999999995</v>
      </c>
      <c r="K124" s="35">
        <v>51</v>
      </c>
      <c r="L124" s="34"/>
    </row>
    <row r="125" spans="1:12" ht="15" x14ac:dyDescent="0.25">
      <c r="A125" s="13"/>
      <c r="B125" s="14"/>
      <c r="C125" s="10"/>
      <c r="D125" s="7" t="s">
        <v>26</v>
      </c>
      <c r="E125" s="33" t="s">
        <v>113</v>
      </c>
      <c r="F125" s="34">
        <v>210</v>
      </c>
      <c r="G125" s="34">
        <v>2.34</v>
      </c>
      <c r="H125" s="34">
        <v>3.28</v>
      </c>
      <c r="I125" s="34">
        <v>7.97</v>
      </c>
      <c r="J125" s="34">
        <v>70.790000000000006</v>
      </c>
      <c r="K125" s="35">
        <v>95</v>
      </c>
      <c r="L125" s="34"/>
    </row>
    <row r="126" spans="1:12" ht="15" x14ac:dyDescent="0.25">
      <c r="A126" s="13"/>
      <c r="B126" s="14"/>
      <c r="C126" s="10"/>
      <c r="D126" s="7" t="s">
        <v>27</v>
      </c>
      <c r="E126" s="33" t="s">
        <v>114</v>
      </c>
      <c r="F126" s="34">
        <v>90</v>
      </c>
      <c r="G126" s="34">
        <v>12.87</v>
      </c>
      <c r="H126" s="34">
        <v>13.68</v>
      </c>
      <c r="I126" s="34">
        <v>8.69</v>
      </c>
      <c r="J126" s="34">
        <v>209.36</v>
      </c>
      <c r="K126" s="35">
        <v>317</v>
      </c>
      <c r="L126" s="34"/>
    </row>
    <row r="127" spans="1:12" ht="15" x14ac:dyDescent="0.25">
      <c r="A127" s="13"/>
      <c r="B127" s="14"/>
      <c r="C127" s="10"/>
      <c r="D127" s="7" t="s">
        <v>28</v>
      </c>
      <c r="E127" s="33" t="s">
        <v>115</v>
      </c>
      <c r="F127" s="34">
        <v>150</v>
      </c>
      <c r="G127" s="34">
        <v>3.4</v>
      </c>
      <c r="H127" s="34">
        <v>6.7</v>
      </c>
      <c r="I127" s="34">
        <v>13.1</v>
      </c>
      <c r="J127" s="34">
        <v>126.3</v>
      </c>
      <c r="K127" s="35">
        <v>351</v>
      </c>
      <c r="L127" s="34"/>
    </row>
    <row r="128" spans="1:12" ht="15" x14ac:dyDescent="0.25">
      <c r="A128" s="13"/>
      <c r="B128" s="14"/>
      <c r="C128" s="10"/>
      <c r="D128" s="7" t="s">
        <v>29</v>
      </c>
      <c r="E128" s="33" t="s">
        <v>99</v>
      </c>
      <c r="F128" s="34">
        <v>200</v>
      </c>
      <c r="G128" s="34">
        <v>1</v>
      </c>
      <c r="H128" s="34">
        <v>0.2</v>
      </c>
      <c r="I128" s="34">
        <v>18</v>
      </c>
      <c r="J128" s="34">
        <v>77.8</v>
      </c>
      <c r="K128" s="35">
        <v>442</v>
      </c>
      <c r="L128" s="34"/>
    </row>
    <row r="129" spans="1:12" ht="15" x14ac:dyDescent="0.25">
      <c r="A129" s="13"/>
      <c r="B129" s="14"/>
      <c r="C129" s="10"/>
      <c r="D129" s="7" t="s">
        <v>30</v>
      </c>
      <c r="E129" s="33" t="s">
        <v>60</v>
      </c>
      <c r="F129" s="34">
        <v>40</v>
      </c>
      <c r="G129" s="34">
        <v>2.9</v>
      </c>
      <c r="H129" s="34">
        <v>1.1000000000000001</v>
      </c>
      <c r="I129" s="34">
        <v>18.600000000000001</v>
      </c>
      <c r="J129" s="34">
        <v>95.9</v>
      </c>
      <c r="K129" s="35" t="s">
        <v>63</v>
      </c>
      <c r="L129" s="34"/>
    </row>
    <row r="130" spans="1:12" ht="15" x14ac:dyDescent="0.25">
      <c r="A130" s="13"/>
      <c r="B130" s="14"/>
      <c r="C130" s="10"/>
      <c r="D130" s="7" t="s">
        <v>31</v>
      </c>
      <c r="E130" s="33" t="s">
        <v>50</v>
      </c>
      <c r="F130" s="34">
        <v>40</v>
      </c>
      <c r="G130" s="34">
        <v>3.2</v>
      </c>
      <c r="H130" s="34">
        <v>1.7</v>
      </c>
      <c r="I130" s="34">
        <v>20.399999999999999</v>
      </c>
      <c r="J130" s="34">
        <v>109.7</v>
      </c>
      <c r="K130" s="35" t="s">
        <v>63</v>
      </c>
      <c r="L130" s="34"/>
    </row>
    <row r="131" spans="1:12" ht="15" x14ac:dyDescent="0.25">
      <c r="A131" s="13"/>
      <c r="B131" s="14"/>
      <c r="C131" s="10"/>
      <c r="D131" s="6"/>
      <c r="E131" s="33"/>
      <c r="F131" s="34"/>
      <c r="G131" s="34"/>
      <c r="H131" s="34"/>
      <c r="I131" s="34"/>
      <c r="J131" s="34"/>
      <c r="K131" s="35"/>
      <c r="L131" s="34"/>
    </row>
    <row r="132" spans="1:12" ht="15" x14ac:dyDescent="0.25">
      <c r="A132" s="13"/>
      <c r="B132" s="14"/>
      <c r="C132" s="10"/>
      <c r="D132" s="6"/>
      <c r="E132" s="33"/>
      <c r="F132" s="34"/>
      <c r="G132" s="34"/>
      <c r="H132" s="34"/>
      <c r="I132" s="34"/>
      <c r="J132" s="34"/>
      <c r="K132" s="35"/>
      <c r="L132" s="34"/>
    </row>
    <row r="133" spans="1:12" ht="15" x14ac:dyDescent="0.25">
      <c r="A133" s="15"/>
      <c r="B133" s="16"/>
      <c r="C133" s="43"/>
      <c r="D133" s="44" t="s">
        <v>32</v>
      </c>
      <c r="E133" s="45"/>
      <c r="F133" s="46">
        <f>SUM(F124:F132)</f>
        <v>790</v>
      </c>
      <c r="G133" s="46">
        <f t="shared" ref="G133:J133" si="38">SUM(G124:G132)</f>
        <v>26.549999999999994</v>
      </c>
      <c r="H133" s="46">
        <f t="shared" si="38"/>
        <v>32.72</v>
      </c>
      <c r="I133" s="46">
        <f t="shared" si="38"/>
        <v>90.72</v>
      </c>
      <c r="J133" s="46">
        <f t="shared" si="38"/>
        <v>763.59</v>
      </c>
      <c r="K133" s="47"/>
      <c r="L133" s="46">
        <f t="shared" ref="L133" si="39">SUM(L124:L132)</f>
        <v>0</v>
      </c>
    </row>
    <row r="134" spans="1:12" ht="15.75" thickBot="1" x14ac:dyDescent="0.25">
      <c r="A134" s="25">
        <f>A116</f>
        <v>2</v>
      </c>
      <c r="B134" s="25">
        <f>B116</f>
        <v>7</v>
      </c>
      <c r="C134" s="66" t="s">
        <v>4</v>
      </c>
      <c r="D134" s="67"/>
      <c r="E134" s="48"/>
      <c r="F134" s="49">
        <f>F123+F133</f>
        <v>1317</v>
      </c>
      <c r="G134" s="49">
        <f t="shared" ref="G134" si="40">G123+G133</f>
        <v>49.849999999999994</v>
      </c>
      <c r="H134" s="49">
        <f t="shared" ref="H134" si="41">H123+H133</f>
        <v>52.92</v>
      </c>
      <c r="I134" s="49">
        <f t="shared" ref="I134" si="42">I123+I133</f>
        <v>173.5</v>
      </c>
      <c r="J134" s="49">
        <f t="shared" ref="J134:L134" si="43">J123+J133</f>
        <v>1369.71</v>
      </c>
      <c r="K134" s="49"/>
      <c r="L134" s="49">
        <f t="shared" si="43"/>
        <v>0</v>
      </c>
    </row>
    <row r="135" spans="1:12" ht="15" x14ac:dyDescent="0.25">
      <c r="A135" s="17">
        <v>2</v>
      </c>
      <c r="B135" s="18">
        <v>8</v>
      </c>
      <c r="C135" s="19" t="s">
        <v>20</v>
      </c>
      <c r="D135" s="5" t="s">
        <v>21</v>
      </c>
      <c r="E135" s="30" t="s">
        <v>116</v>
      </c>
      <c r="F135" s="31">
        <v>150</v>
      </c>
      <c r="G135" s="31">
        <v>3.77</v>
      </c>
      <c r="H135" s="31">
        <v>6.09</v>
      </c>
      <c r="I135" s="31">
        <v>20.9</v>
      </c>
      <c r="J135" s="31">
        <v>153.49</v>
      </c>
      <c r="K135" s="32">
        <v>189</v>
      </c>
      <c r="L135" s="31"/>
    </row>
    <row r="136" spans="1:12" ht="15" x14ac:dyDescent="0.25">
      <c r="A136" s="20"/>
      <c r="B136" s="14"/>
      <c r="C136" s="10"/>
      <c r="D136" s="61" t="s">
        <v>30</v>
      </c>
      <c r="E136" s="33" t="s">
        <v>46</v>
      </c>
      <c r="F136" s="42" t="s">
        <v>51</v>
      </c>
      <c r="G136" s="34">
        <v>1.1000000000000001</v>
      </c>
      <c r="H136" s="34">
        <v>8.4</v>
      </c>
      <c r="I136" s="34">
        <v>7.5</v>
      </c>
      <c r="J136" s="34">
        <v>110</v>
      </c>
      <c r="K136" s="35">
        <v>1</v>
      </c>
      <c r="L136" s="34"/>
    </row>
    <row r="137" spans="1:12" ht="15" x14ac:dyDescent="0.25">
      <c r="A137" s="20"/>
      <c r="B137" s="14"/>
      <c r="C137" s="10"/>
      <c r="D137" s="7" t="s">
        <v>22</v>
      </c>
      <c r="E137" s="33" t="s">
        <v>86</v>
      </c>
      <c r="F137" s="34">
        <v>200</v>
      </c>
      <c r="G137" s="34">
        <v>1.5</v>
      </c>
      <c r="H137" s="34">
        <v>1.3</v>
      </c>
      <c r="I137" s="34">
        <v>22.4</v>
      </c>
      <c r="J137" s="34">
        <v>107.3</v>
      </c>
      <c r="K137" s="35">
        <v>432</v>
      </c>
      <c r="L137" s="34"/>
    </row>
    <row r="138" spans="1:12" ht="15.75" customHeight="1" x14ac:dyDescent="0.25">
      <c r="A138" s="20"/>
      <c r="B138" s="14"/>
      <c r="C138" s="10"/>
      <c r="D138" s="7" t="s">
        <v>30</v>
      </c>
      <c r="E138" s="33" t="s">
        <v>60</v>
      </c>
      <c r="F138" s="34">
        <v>25</v>
      </c>
      <c r="G138" s="34">
        <v>2</v>
      </c>
      <c r="H138" s="34">
        <v>1.1599999999999999</v>
      </c>
      <c r="I138" s="34">
        <v>13</v>
      </c>
      <c r="J138" s="34">
        <v>70.44</v>
      </c>
      <c r="K138" s="35" t="s">
        <v>63</v>
      </c>
      <c r="L138" s="34"/>
    </row>
    <row r="139" spans="1:12" ht="15" x14ac:dyDescent="0.25">
      <c r="A139" s="20"/>
      <c r="B139" s="14"/>
      <c r="C139" s="10"/>
      <c r="D139" s="7" t="s">
        <v>23</v>
      </c>
      <c r="E139" s="33" t="s">
        <v>78</v>
      </c>
      <c r="F139" s="34">
        <v>100</v>
      </c>
      <c r="G139" s="34">
        <v>0.4</v>
      </c>
      <c r="H139" s="34">
        <v>0.4</v>
      </c>
      <c r="I139" s="34">
        <v>9.8000000000000007</v>
      </c>
      <c r="J139" s="34">
        <v>44.4</v>
      </c>
      <c r="K139" s="35" t="s">
        <v>63</v>
      </c>
      <c r="L139" s="34"/>
    </row>
    <row r="140" spans="1:12" ht="15" x14ac:dyDescent="0.25">
      <c r="A140" s="20"/>
      <c r="B140" s="14"/>
      <c r="C140" s="10"/>
      <c r="D140" s="61"/>
      <c r="E140" s="33"/>
      <c r="F140" s="34"/>
      <c r="G140" s="34"/>
      <c r="H140" s="34"/>
      <c r="I140" s="34"/>
      <c r="J140" s="34"/>
      <c r="K140" s="35"/>
      <c r="L140" s="34"/>
    </row>
    <row r="141" spans="1:12" ht="15" x14ac:dyDescent="0.25">
      <c r="A141" s="20"/>
      <c r="B141" s="14"/>
      <c r="C141" s="10"/>
      <c r="D141" s="6"/>
      <c r="E141" s="33"/>
      <c r="F141" s="34"/>
      <c r="G141" s="34"/>
      <c r="H141" s="34"/>
      <c r="I141" s="34"/>
      <c r="J141" s="34"/>
      <c r="K141" s="35"/>
      <c r="L141" s="34"/>
    </row>
    <row r="142" spans="1:12" s="52" customFormat="1" ht="15" x14ac:dyDescent="0.25">
      <c r="A142" s="50"/>
      <c r="B142" s="51"/>
      <c r="C142" s="43"/>
      <c r="D142" s="44" t="s">
        <v>32</v>
      </c>
      <c r="E142" s="45"/>
      <c r="F142" s="46">
        <v>500</v>
      </c>
      <c r="G142" s="46">
        <f t="shared" ref="G142:J142" si="44">SUM(G135:G141)</f>
        <v>8.7700000000000014</v>
      </c>
      <c r="H142" s="46">
        <f t="shared" si="44"/>
        <v>17.349999999999998</v>
      </c>
      <c r="I142" s="46">
        <f t="shared" si="44"/>
        <v>73.599999999999994</v>
      </c>
      <c r="J142" s="46">
        <f t="shared" si="44"/>
        <v>485.63</v>
      </c>
      <c r="K142" s="47"/>
      <c r="L142" s="46">
        <f t="shared" ref="L142" si="45">SUM(L135:L141)</f>
        <v>0</v>
      </c>
    </row>
    <row r="143" spans="1:12" ht="15" x14ac:dyDescent="0.25">
      <c r="A143" s="22">
        <f>A135</f>
        <v>2</v>
      </c>
      <c r="B143" s="12">
        <v>8</v>
      </c>
      <c r="C143" s="9" t="s">
        <v>24</v>
      </c>
      <c r="D143" s="7" t="s">
        <v>25</v>
      </c>
      <c r="E143" s="33" t="s">
        <v>117</v>
      </c>
      <c r="F143" s="34">
        <v>60</v>
      </c>
      <c r="G143" s="34">
        <v>1.64</v>
      </c>
      <c r="H143" s="34">
        <v>4.2300000000000004</v>
      </c>
      <c r="I143" s="34">
        <v>5.76</v>
      </c>
      <c r="J143" s="34">
        <v>67.67</v>
      </c>
      <c r="K143" s="35">
        <v>40</v>
      </c>
      <c r="L143" s="34"/>
    </row>
    <row r="144" spans="1:12" ht="15" x14ac:dyDescent="0.25">
      <c r="A144" s="20"/>
      <c r="B144" s="14"/>
      <c r="C144" s="10"/>
      <c r="D144" s="7" t="s">
        <v>26</v>
      </c>
      <c r="E144" s="33" t="s">
        <v>118</v>
      </c>
      <c r="F144" s="34">
        <v>210</v>
      </c>
      <c r="G144" s="34">
        <v>3.54</v>
      </c>
      <c r="H144" s="34">
        <v>5.16</v>
      </c>
      <c r="I144" s="34">
        <v>4.16</v>
      </c>
      <c r="J144" s="34">
        <v>77.8</v>
      </c>
      <c r="K144" s="35">
        <v>84</v>
      </c>
      <c r="L144" s="34"/>
    </row>
    <row r="145" spans="1:12" ht="15" x14ac:dyDescent="0.25">
      <c r="A145" s="20"/>
      <c r="B145" s="14"/>
      <c r="C145" s="10"/>
      <c r="D145" s="7" t="s">
        <v>27</v>
      </c>
      <c r="E145" s="33" t="s">
        <v>57</v>
      </c>
      <c r="F145" s="34">
        <v>90</v>
      </c>
      <c r="G145" s="34">
        <v>9.81</v>
      </c>
      <c r="H145" s="34">
        <v>4.32</v>
      </c>
      <c r="I145" s="34">
        <v>3.69</v>
      </c>
      <c r="J145" s="34">
        <v>92.7</v>
      </c>
      <c r="K145" s="35">
        <v>231</v>
      </c>
      <c r="L145" s="34"/>
    </row>
    <row r="146" spans="1:12" ht="15" x14ac:dyDescent="0.25">
      <c r="A146" s="20"/>
      <c r="B146" s="14"/>
      <c r="C146" s="10"/>
      <c r="D146" s="7" t="s">
        <v>28</v>
      </c>
      <c r="E146" s="33" t="s">
        <v>54</v>
      </c>
      <c r="F146" s="34">
        <v>150</v>
      </c>
      <c r="G146" s="34">
        <v>2.9</v>
      </c>
      <c r="H146" s="34">
        <v>4.7</v>
      </c>
      <c r="I146" s="34">
        <v>23.5</v>
      </c>
      <c r="J146" s="34">
        <v>147.9</v>
      </c>
      <c r="K146" s="35">
        <v>333</v>
      </c>
      <c r="L146" s="34"/>
    </row>
    <row r="147" spans="1:12" ht="15" x14ac:dyDescent="0.25">
      <c r="A147" s="20"/>
      <c r="B147" s="14"/>
      <c r="C147" s="10"/>
      <c r="D147" s="7" t="s">
        <v>29</v>
      </c>
      <c r="E147" s="33" t="s">
        <v>84</v>
      </c>
      <c r="F147" s="34">
        <v>200</v>
      </c>
      <c r="G147" s="34">
        <v>0.6</v>
      </c>
      <c r="H147" s="34">
        <v>0.1</v>
      </c>
      <c r="I147" s="34">
        <v>31.7</v>
      </c>
      <c r="J147" s="34">
        <v>131</v>
      </c>
      <c r="K147" s="35">
        <v>402</v>
      </c>
      <c r="L147" s="34"/>
    </row>
    <row r="148" spans="1:12" ht="15" x14ac:dyDescent="0.25">
      <c r="A148" s="20"/>
      <c r="B148" s="14"/>
      <c r="C148" s="10"/>
      <c r="D148" s="7" t="s">
        <v>30</v>
      </c>
      <c r="E148" s="33" t="s">
        <v>60</v>
      </c>
      <c r="F148" s="34">
        <v>40</v>
      </c>
      <c r="G148" s="34">
        <v>2.9</v>
      </c>
      <c r="H148" s="34">
        <v>1.1000000000000001</v>
      </c>
      <c r="I148" s="34">
        <v>18.600000000000001</v>
      </c>
      <c r="J148" s="34">
        <v>95.9</v>
      </c>
      <c r="K148" s="35" t="s">
        <v>63</v>
      </c>
      <c r="L148" s="34"/>
    </row>
    <row r="149" spans="1:12" ht="15" x14ac:dyDescent="0.25">
      <c r="A149" s="20"/>
      <c r="B149" s="14"/>
      <c r="C149" s="10"/>
      <c r="D149" s="7" t="s">
        <v>31</v>
      </c>
      <c r="E149" s="33" t="s">
        <v>106</v>
      </c>
      <c r="F149" s="34">
        <v>40</v>
      </c>
      <c r="G149" s="34">
        <v>3.2</v>
      </c>
      <c r="H149" s="34">
        <v>1.7</v>
      </c>
      <c r="I149" s="34">
        <v>20.399999999999999</v>
      </c>
      <c r="J149" s="34">
        <v>109.7</v>
      </c>
      <c r="K149" s="35" t="s">
        <v>63</v>
      </c>
      <c r="L149" s="34"/>
    </row>
    <row r="150" spans="1:12" ht="15" x14ac:dyDescent="0.25">
      <c r="A150" s="20"/>
      <c r="B150" s="14"/>
      <c r="C150" s="10"/>
      <c r="D150" s="6"/>
      <c r="E150" s="33"/>
      <c r="F150" s="34"/>
      <c r="G150" s="34"/>
      <c r="H150" s="34"/>
      <c r="I150" s="34"/>
      <c r="J150" s="34"/>
      <c r="K150" s="35"/>
      <c r="L150" s="34"/>
    </row>
    <row r="151" spans="1:12" ht="15" x14ac:dyDescent="0.25">
      <c r="A151" s="20"/>
      <c r="B151" s="14"/>
      <c r="C151" s="10"/>
      <c r="D151" s="6"/>
      <c r="E151" s="33"/>
      <c r="F151" s="34"/>
      <c r="G151" s="34"/>
      <c r="H151" s="34"/>
      <c r="I151" s="34"/>
      <c r="J151" s="34"/>
      <c r="K151" s="35"/>
      <c r="L151" s="34"/>
    </row>
    <row r="152" spans="1:12" s="52" customFormat="1" ht="15" x14ac:dyDescent="0.25">
      <c r="A152" s="50"/>
      <c r="B152" s="51"/>
      <c r="C152" s="43"/>
      <c r="D152" s="44" t="s">
        <v>32</v>
      </c>
      <c r="E152" s="45"/>
      <c r="F152" s="46">
        <f>SUM(F143:F151)</f>
        <v>790</v>
      </c>
      <c r="G152" s="46">
        <f t="shared" ref="G152:J152" si="46">SUM(G143:G151)</f>
        <v>24.59</v>
      </c>
      <c r="H152" s="46">
        <f t="shared" si="46"/>
        <v>21.310000000000002</v>
      </c>
      <c r="I152" s="46">
        <f t="shared" si="46"/>
        <v>107.81</v>
      </c>
      <c r="J152" s="46">
        <f t="shared" si="46"/>
        <v>722.67000000000007</v>
      </c>
      <c r="K152" s="47"/>
      <c r="L152" s="46">
        <f t="shared" ref="L152" si="47">SUM(L143:L151)</f>
        <v>0</v>
      </c>
    </row>
    <row r="153" spans="1:12" s="52" customFormat="1" ht="15.75" thickBot="1" x14ac:dyDescent="0.25">
      <c r="A153" s="23">
        <f>A135</f>
        <v>2</v>
      </c>
      <c r="B153" s="54">
        <f>B135</f>
        <v>8</v>
      </c>
      <c r="C153" s="66" t="s">
        <v>4</v>
      </c>
      <c r="D153" s="67"/>
      <c r="E153" s="48"/>
      <c r="F153" s="49">
        <f>F142+F152</f>
        <v>1290</v>
      </c>
      <c r="G153" s="49">
        <f t="shared" ref="G153" si="48">G142+G152</f>
        <v>33.36</v>
      </c>
      <c r="H153" s="49">
        <f t="shared" ref="H153" si="49">H142+H152</f>
        <v>38.659999999999997</v>
      </c>
      <c r="I153" s="49">
        <f t="shared" ref="I153" si="50">I142+I152</f>
        <v>181.41</v>
      </c>
      <c r="J153" s="49">
        <f t="shared" ref="J153:L153" si="51">J142+J152</f>
        <v>1208.3000000000002</v>
      </c>
      <c r="K153" s="49"/>
      <c r="L153" s="49">
        <f t="shared" si="51"/>
        <v>0</v>
      </c>
    </row>
    <row r="154" spans="1:12" ht="15" x14ac:dyDescent="0.25">
      <c r="A154" s="17">
        <v>2</v>
      </c>
      <c r="B154" s="18">
        <v>9</v>
      </c>
      <c r="C154" s="19" t="s">
        <v>20</v>
      </c>
      <c r="D154" s="60" t="s">
        <v>21</v>
      </c>
      <c r="E154" s="30" t="s">
        <v>53</v>
      </c>
      <c r="F154" s="31">
        <v>150</v>
      </c>
      <c r="G154" s="31">
        <v>14.45</v>
      </c>
      <c r="H154" s="31">
        <v>23.85</v>
      </c>
      <c r="I154" s="31">
        <v>2.73</v>
      </c>
      <c r="J154" s="31">
        <v>283.37</v>
      </c>
      <c r="K154" s="32">
        <v>214</v>
      </c>
      <c r="L154" s="31"/>
    </row>
    <row r="155" spans="1:12" ht="15" x14ac:dyDescent="0.25">
      <c r="A155" s="20"/>
      <c r="B155" s="14"/>
      <c r="C155" s="10"/>
      <c r="D155" s="61" t="s">
        <v>30</v>
      </c>
      <c r="E155" s="33" t="s">
        <v>42</v>
      </c>
      <c r="F155" s="34">
        <v>30</v>
      </c>
      <c r="G155" s="34">
        <v>4.5</v>
      </c>
      <c r="H155" s="34">
        <v>4.5</v>
      </c>
      <c r="I155" s="34">
        <v>7.4</v>
      </c>
      <c r="J155" s="34">
        <v>88.1</v>
      </c>
      <c r="K155" s="35">
        <v>3</v>
      </c>
      <c r="L155" s="34"/>
    </row>
    <row r="156" spans="1:12" ht="15" x14ac:dyDescent="0.25">
      <c r="A156" s="20"/>
      <c r="B156" s="14"/>
      <c r="C156" s="10"/>
      <c r="D156" s="62" t="s">
        <v>22</v>
      </c>
      <c r="E156" s="33" t="s">
        <v>41</v>
      </c>
      <c r="F156" s="34">
        <v>200</v>
      </c>
      <c r="G156" s="34">
        <v>2.9</v>
      </c>
      <c r="H156" s="34">
        <v>2.5</v>
      </c>
      <c r="I156" s="34">
        <v>24.8</v>
      </c>
      <c r="J156" s="34">
        <v>133.30000000000001</v>
      </c>
      <c r="K156" s="35">
        <v>433</v>
      </c>
      <c r="L156" s="34"/>
    </row>
    <row r="157" spans="1:12" ht="15" x14ac:dyDescent="0.25">
      <c r="A157" s="20"/>
      <c r="B157" s="14"/>
      <c r="C157" s="10"/>
      <c r="D157" s="62" t="s">
        <v>30</v>
      </c>
      <c r="E157" s="33" t="s">
        <v>60</v>
      </c>
      <c r="F157" s="34">
        <v>25</v>
      </c>
      <c r="G157" s="34">
        <v>2</v>
      </c>
      <c r="H157" s="34">
        <v>1.1599999999999999</v>
      </c>
      <c r="I157" s="34">
        <v>13</v>
      </c>
      <c r="J157" s="34">
        <v>70.44</v>
      </c>
      <c r="K157" s="35" t="s">
        <v>63</v>
      </c>
      <c r="L157" s="34"/>
    </row>
    <row r="158" spans="1:12" ht="15" x14ac:dyDescent="0.25">
      <c r="A158" s="20"/>
      <c r="B158" s="14"/>
      <c r="C158" s="10"/>
      <c r="D158" s="62" t="s">
        <v>23</v>
      </c>
      <c r="E158" s="33" t="s">
        <v>78</v>
      </c>
      <c r="F158" s="34">
        <v>100</v>
      </c>
      <c r="G158" s="34">
        <v>0.53</v>
      </c>
      <c r="H158" s="34">
        <v>0.13</v>
      </c>
      <c r="I158" s="34">
        <v>5.03</v>
      </c>
      <c r="J158" s="34">
        <v>23.41</v>
      </c>
      <c r="K158" s="35" t="s">
        <v>63</v>
      </c>
      <c r="L158" s="34"/>
    </row>
    <row r="159" spans="1:12" ht="15" x14ac:dyDescent="0.25">
      <c r="A159" s="20"/>
      <c r="B159" s="14"/>
      <c r="C159" s="10"/>
      <c r="D159" s="6"/>
      <c r="E159" s="33"/>
      <c r="F159" s="34"/>
      <c r="G159" s="34"/>
      <c r="H159" s="34"/>
      <c r="I159" s="34"/>
      <c r="J159" s="34"/>
      <c r="K159" s="35"/>
      <c r="L159" s="34"/>
    </row>
    <row r="160" spans="1:12" ht="15" x14ac:dyDescent="0.25">
      <c r="A160" s="20"/>
      <c r="B160" s="14"/>
      <c r="C160" s="10"/>
      <c r="D160" s="6"/>
      <c r="E160" s="33"/>
      <c r="F160" s="34"/>
      <c r="G160" s="34"/>
      <c r="H160" s="34"/>
      <c r="I160" s="34"/>
      <c r="J160" s="34"/>
      <c r="K160" s="35"/>
      <c r="L160" s="34"/>
    </row>
    <row r="161" spans="1:12" s="52" customFormat="1" ht="15" x14ac:dyDescent="0.25">
      <c r="A161" s="50"/>
      <c r="B161" s="51"/>
      <c r="C161" s="43"/>
      <c r="D161" s="44" t="s">
        <v>32</v>
      </c>
      <c r="E161" s="45"/>
      <c r="F161" s="46">
        <f>SUM(F154:F160)</f>
        <v>505</v>
      </c>
      <c r="G161" s="46">
        <f t="shared" ref="G161:J161" si="52">SUM(G154:G160)</f>
        <v>24.38</v>
      </c>
      <c r="H161" s="46">
        <f t="shared" si="52"/>
        <v>32.14</v>
      </c>
      <c r="I161" s="46">
        <f t="shared" si="52"/>
        <v>52.96</v>
      </c>
      <c r="J161" s="46">
        <f t="shared" si="52"/>
        <v>598.62</v>
      </c>
      <c r="K161" s="47"/>
      <c r="L161" s="46">
        <f t="shared" ref="L161" si="53">SUM(L154:L160)</f>
        <v>0</v>
      </c>
    </row>
    <row r="162" spans="1:12" ht="15" x14ac:dyDescent="0.25">
      <c r="A162" s="22">
        <f>A154</f>
        <v>2</v>
      </c>
      <c r="B162" s="12">
        <v>9</v>
      </c>
      <c r="C162" s="9" t="s">
        <v>24</v>
      </c>
      <c r="D162" s="7" t="s">
        <v>25</v>
      </c>
      <c r="E162" s="33" t="s">
        <v>119</v>
      </c>
      <c r="F162" s="34">
        <v>60</v>
      </c>
      <c r="G162" s="34">
        <v>2.2799999999999998</v>
      </c>
      <c r="H162" s="34">
        <v>4.8600000000000003</v>
      </c>
      <c r="I162" s="34">
        <v>4.5</v>
      </c>
      <c r="J162" s="34">
        <v>70.86</v>
      </c>
      <c r="K162" s="35">
        <v>56</v>
      </c>
      <c r="L162" s="34"/>
    </row>
    <row r="163" spans="1:12" ht="15" x14ac:dyDescent="0.25">
      <c r="A163" s="20"/>
      <c r="B163" s="14"/>
      <c r="C163" s="10"/>
      <c r="D163" s="7" t="s">
        <v>26</v>
      </c>
      <c r="E163" s="33" t="s">
        <v>120</v>
      </c>
      <c r="F163" s="34">
        <v>205</v>
      </c>
      <c r="G163" s="34">
        <v>6.38</v>
      </c>
      <c r="H163" s="34">
        <v>4.4400000000000004</v>
      </c>
      <c r="I163" s="34">
        <v>14.88</v>
      </c>
      <c r="J163" s="34">
        <v>125.6</v>
      </c>
      <c r="K163" s="35">
        <v>99</v>
      </c>
      <c r="L163" s="34"/>
    </row>
    <row r="164" spans="1:12" ht="15" x14ac:dyDescent="0.25">
      <c r="A164" s="20"/>
      <c r="B164" s="14"/>
      <c r="C164" s="10"/>
      <c r="D164" s="7" t="s">
        <v>27</v>
      </c>
      <c r="E164" s="33" t="s">
        <v>121</v>
      </c>
      <c r="F164" s="34">
        <v>90</v>
      </c>
      <c r="G164" s="34">
        <v>14.13</v>
      </c>
      <c r="H164" s="34">
        <v>20.25</v>
      </c>
      <c r="I164" s="34">
        <v>11.8</v>
      </c>
      <c r="J164" s="34">
        <v>286.29000000000002</v>
      </c>
      <c r="K164" s="35">
        <v>268</v>
      </c>
      <c r="L164" s="34"/>
    </row>
    <row r="165" spans="1:12" ht="15" x14ac:dyDescent="0.25">
      <c r="A165" s="20"/>
      <c r="B165" s="14"/>
      <c r="C165" s="10"/>
      <c r="D165" s="7" t="s">
        <v>28</v>
      </c>
      <c r="E165" s="33" t="s">
        <v>91</v>
      </c>
      <c r="F165" s="34">
        <v>150</v>
      </c>
      <c r="G165" s="34">
        <v>3.6</v>
      </c>
      <c r="H165" s="34">
        <v>4.5999999999999996</v>
      </c>
      <c r="I165" s="34">
        <v>37.700000000000003</v>
      </c>
      <c r="J165" s="34">
        <v>206.6</v>
      </c>
      <c r="K165" s="35">
        <v>323</v>
      </c>
      <c r="L165" s="34"/>
    </row>
    <row r="166" spans="1:12" ht="15" x14ac:dyDescent="0.25">
      <c r="A166" s="20"/>
      <c r="B166" s="14"/>
      <c r="C166" s="10"/>
      <c r="D166" s="7" t="s">
        <v>29</v>
      </c>
      <c r="E166" s="33" t="s">
        <v>99</v>
      </c>
      <c r="F166" s="34">
        <v>200</v>
      </c>
      <c r="G166" s="34">
        <v>1</v>
      </c>
      <c r="H166" s="34">
        <v>0.2</v>
      </c>
      <c r="I166" s="34">
        <v>18</v>
      </c>
      <c r="J166" s="34">
        <v>77.8</v>
      </c>
      <c r="K166" s="35">
        <v>442</v>
      </c>
      <c r="L166" s="34"/>
    </row>
    <row r="167" spans="1:12" ht="15" x14ac:dyDescent="0.25">
      <c r="A167" s="20"/>
      <c r="B167" s="14"/>
      <c r="C167" s="10"/>
      <c r="D167" s="7" t="s">
        <v>30</v>
      </c>
      <c r="E167" s="33" t="s">
        <v>60</v>
      </c>
      <c r="F167" s="34">
        <v>40</v>
      </c>
      <c r="G167" s="34">
        <v>2.9</v>
      </c>
      <c r="H167" s="34">
        <v>1.1000000000000001</v>
      </c>
      <c r="I167" s="34">
        <v>18.600000000000001</v>
      </c>
      <c r="J167" s="34">
        <v>95.9</v>
      </c>
      <c r="K167" s="35" t="s">
        <v>63</v>
      </c>
      <c r="L167" s="34"/>
    </row>
    <row r="168" spans="1:12" ht="15" x14ac:dyDescent="0.25">
      <c r="A168" s="20"/>
      <c r="B168" s="14"/>
      <c r="C168" s="10"/>
      <c r="D168" s="7" t="s">
        <v>31</v>
      </c>
      <c r="E168" s="33" t="s">
        <v>106</v>
      </c>
      <c r="F168" s="34">
        <v>40</v>
      </c>
      <c r="G168" s="34">
        <v>3.2</v>
      </c>
      <c r="H168" s="34">
        <v>1.7</v>
      </c>
      <c r="I168" s="34">
        <v>20.399999999999999</v>
      </c>
      <c r="J168" s="34">
        <v>109.7</v>
      </c>
      <c r="K168" s="35" t="s">
        <v>63</v>
      </c>
      <c r="L168" s="34"/>
    </row>
    <row r="169" spans="1:12" ht="15" x14ac:dyDescent="0.25">
      <c r="A169" s="20"/>
      <c r="B169" s="14"/>
      <c r="C169" s="10"/>
      <c r="D169" s="6"/>
      <c r="E169" s="33"/>
      <c r="F169" s="34"/>
      <c r="G169" s="34"/>
      <c r="H169" s="34"/>
      <c r="I169" s="34"/>
      <c r="J169" s="34"/>
      <c r="K169" s="35"/>
      <c r="L169" s="34"/>
    </row>
    <row r="170" spans="1:12" ht="15" x14ac:dyDescent="0.25">
      <c r="A170" s="20"/>
      <c r="B170" s="14"/>
      <c r="C170" s="10"/>
      <c r="D170" s="6"/>
      <c r="E170" s="33"/>
      <c r="F170" s="34"/>
      <c r="G170" s="34"/>
      <c r="H170" s="34"/>
      <c r="I170" s="34"/>
      <c r="J170" s="34"/>
      <c r="K170" s="35"/>
      <c r="L170" s="34"/>
    </row>
    <row r="171" spans="1:12" s="52" customFormat="1" ht="15" x14ac:dyDescent="0.25">
      <c r="A171" s="50"/>
      <c r="B171" s="51"/>
      <c r="C171" s="43"/>
      <c r="D171" s="44" t="s">
        <v>32</v>
      </c>
      <c r="E171" s="45"/>
      <c r="F171" s="46">
        <f>SUM(F162:F170)</f>
        <v>785</v>
      </c>
      <c r="G171" s="46">
        <f t="shared" ref="G171:J171" si="54">SUM(G162:G170)</f>
        <v>33.49</v>
      </c>
      <c r="H171" s="46">
        <f t="shared" si="54"/>
        <v>37.150000000000006</v>
      </c>
      <c r="I171" s="46">
        <f t="shared" si="54"/>
        <v>125.88000000000002</v>
      </c>
      <c r="J171" s="46">
        <f t="shared" si="54"/>
        <v>972.75</v>
      </c>
      <c r="K171" s="47"/>
      <c r="L171" s="46">
        <f t="shared" ref="L171" si="55">SUM(L162:L170)</f>
        <v>0</v>
      </c>
    </row>
    <row r="172" spans="1:12" s="52" customFormat="1" ht="15.75" thickBot="1" x14ac:dyDescent="0.25">
      <c r="A172" s="53">
        <f>A154</f>
        <v>2</v>
      </c>
      <c r="B172" s="54">
        <f>B154</f>
        <v>9</v>
      </c>
      <c r="C172" s="66" t="s">
        <v>4</v>
      </c>
      <c r="D172" s="67"/>
      <c r="E172" s="48"/>
      <c r="F172" s="49">
        <f>F161+F171</f>
        <v>1290</v>
      </c>
      <c r="G172" s="49">
        <f t="shared" ref="G172" si="56">G161+G171</f>
        <v>57.870000000000005</v>
      </c>
      <c r="H172" s="49">
        <f t="shared" ref="H172" si="57">H161+H171</f>
        <v>69.290000000000006</v>
      </c>
      <c r="I172" s="49">
        <f t="shared" ref="I172" si="58">I161+I171</f>
        <v>178.84000000000003</v>
      </c>
      <c r="J172" s="49">
        <f t="shared" ref="J172:L172" si="59">J161+J171</f>
        <v>1571.37</v>
      </c>
      <c r="K172" s="49"/>
      <c r="L172" s="49">
        <f t="shared" si="59"/>
        <v>0</v>
      </c>
    </row>
    <row r="173" spans="1:12" ht="15" x14ac:dyDescent="0.25">
      <c r="A173" s="17">
        <v>2</v>
      </c>
      <c r="B173" s="18">
        <v>10</v>
      </c>
      <c r="C173" s="19" t="s">
        <v>20</v>
      </c>
      <c r="D173" s="5" t="s">
        <v>21</v>
      </c>
      <c r="E173" s="30" t="s">
        <v>122</v>
      </c>
      <c r="F173" s="31">
        <v>150</v>
      </c>
      <c r="G173" s="31">
        <v>4.6500000000000004</v>
      </c>
      <c r="H173" s="31">
        <v>7.5</v>
      </c>
      <c r="I173" s="31">
        <v>20.100000000000001</v>
      </c>
      <c r="J173" s="31">
        <v>166.5</v>
      </c>
      <c r="K173" s="32">
        <v>190</v>
      </c>
      <c r="L173" s="31"/>
    </row>
    <row r="174" spans="1:12" ht="15" x14ac:dyDescent="0.25">
      <c r="A174" s="20"/>
      <c r="B174" s="14"/>
      <c r="C174" s="10"/>
      <c r="D174" s="61" t="s">
        <v>30</v>
      </c>
      <c r="E174" s="33" t="s">
        <v>123</v>
      </c>
      <c r="F174" s="34">
        <v>35</v>
      </c>
      <c r="G174" s="34">
        <v>1.2</v>
      </c>
      <c r="H174" s="34">
        <v>4.3</v>
      </c>
      <c r="I174" s="34">
        <v>22</v>
      </c>
      <c r="J174" s="34">
        <v>131.5</v>
      </c>
      <c r="K174" s="35">
        <v>2</v>
      </c>
      <c r="L174" s="34"/>
    </row>
    <row r="175" spans="1:12" ht="15" x14ac:dyDescent="0.25">
      <c r="A175" s="20"/>
      <c r="B175" s="14"/>
      <c r="C175" s="10"/>
      <c r="D175" s="7" t="s">
        <v>22</v>
      </c>
      <c r="E175" s="33" t="s">
        <v>94</v>
      </c>
      <c r="F175" s="34">
        <v>207</v>
      </c>
      <c r="G175" s="34">
        <v>0.3</v>
      </c>
      <c r="H175" s="34">
        <v>0.1</v>
      </c>
      <c r="I175" s="34">
        <v>15.2</v>
      </c>
      <c r="J175" s="34">
        <v>62.9</v>
      </c>
      <c r="K175" s="35">
        <v>431</v>
      </c>
      <c r="L175" s="34"/>
    </row>
    <row r="176" spans="1:12" ht="15" x14ac:dyDescent="0.25">
      <c r="A176" s="20"/>
      <c r="B176" s="14"/>
      <c r="C176" s="10"/>
      <c r="D176" s="7" t="s">
        <v>30</v>
      </c>
      <c r="E176" s="33" t="s">
        <v>60</v>
      </c>
      <c r="F176" s="34">
        <v>25</v>
      </c>
      <c r="G176" s="34">
        <v>2</v>
      </c>
      <c r="H176" s="34">
        <v>1.1599999999999999</v>
      </c>
      <c r="I176" s="34">
        <v>13</v>
      </c>
      <c r="J176" s="34">
        <v>70.44</v>
      </c>
      <c r="K176" s="35" t="s">
        <v>63</v>
      </c>
      <c r="L176" s="34"/>
    </row>
    <row r="177" spans="1:12" ht="15" x14ac:dyDescent="0.25">
      <c r="A177" s="20"/>
      <c r="B177" s="14"/>
      <c r="C177" s="10"/>
      <c r="D177" s="7" t="s">
        <v>23</v>
      </c>
      <c r="E177" s="33" t="s">
        <v>78</v>
      </c>
      <c r="F177" s="34">
        <v>100</v>
      </c>
      <c r="G177" s="34">
        <v>0.4</v>
      </c>
      <c r="H177" s="34">
        <v>0.3</v>
      </c>
      <c r="I177" s="34">
        <v>10.3</v>
      </c>
      <c r="J177" s="34">
        <v>45.5</v>
      </c>
      <c r="K177" s="35" t="s">
        <v>55</v>
      </c>
      <c r="L177" s="34"/>
    </row>
    <row r="178" spans="1:12" ht="15" x14ac:dyDescent="0.25">
      <c r="A178" s="20"/>
      <c r="B178" s="14"/>
      <c r="C178" s="10"/>
      <c r="D178" s="61"/>
      <c r="E178" s="33"/>
      <c r="F178" s="34"/>
      <c r="G178" s="34"/>
      <c r="H178" s="34"/>
      <c r="I178" s="34"/>
      <c r="J178" s="34"/>
      <c r="K178" s="35"/>
      <c r="L178" s="34"/>
    </row>
    <row r="179" spans="1:12" ht="15" x14ac:dyDescent="0.25">
      <c r="A179" s="20"/>
      <c r="B179" s="14"/>
      <c r="C179" s="10"/>
      <c r="D179" s="6"/>
      <c r="E179" s="33"/>
      <c r="F179" s="34"/>
      <c r="G179" s="34"/>
      <c r="H179" s="34"/>
      <c r="I179" s="34"/>
      <c r="J179" s="34"/>
      <c r="K179" s="35"/>
      <c r="L179" s="34"/>
    </row>
    <row r="180" spans="1:12" s="52" customFormat="1" ht="15.75" customHeight="1" x14ac:dyDescent="0.25">
      <c r="A180" s="50"/>
      <c r="B180" s="51"/>
      <c r="C180" s="43"/>
      <c r="D180" s="44" t="s">
        <v>32</v>
      </c>
      <c r="E180" s="45"/>
      <c r="F180" s="46">
        <f>SUM(F173:F179)</f>
        <v>517</v>
      </c>
      <c r="G180" s="46">
        <f t="shared" ref="G180:J180" si="60">SUM(G173:G179)</f>
        <v>8.5500000000000007</v>
      </c>
      <c r="H180" s="46">
        <f t="shared" si="60"/>
        <v>13.360000000000001</v>
      </c>
      <c r="I180" s="46">
        <f t="shared" si="60"/>
        <v>80.599999999999994</v>
      </c>
      <c r="J180" s="46">
        <f t="shared" si="60"/>
        <v>476.84</v>
      </c>
      <c r="K180" s="47"/>
      <c r="L180" s="46">
        <f t="shared" ref="L180" si="61">SUM(L173:L179)</f>
        <v>0</v>
      </c>
    </row>
    <row r="181" spans="1:12" ht="15" x14ac:dyDescent="0.25">
      <c r="A181" s="22">
        <f>A173</f>
        <v>2</v>
      </c>
      <c r="B181" s="12">
        <f>B173</f>
        <v>10</v>
      </c>
      <c r="C181" s="9" t="s">
        <v>24</v>
      </c>
      <c r="D181" s="7" t="s">
        <v>25</v>
      </c>
      <c r="E181" s="33" t="s">
        <v>124</v>
      </c>
      <c r="F181" s="34">
        <v>60</v>
      </c>
      <c r="G181" s="34">
        <v>0.72</v>
      </c>
      <c r="H181" s="34">
        <v>3.12</v>
      </c>
      <c r="I181" s="34">
        <v>5.7</v>
      </c>
      <c r="J181" s="34">
        <v>53.76</v>
      </c>
      <c r="K181" s="35">
        <v>41</v>
      </c>
      <c r="L181" s="34"/>
    </row>
    <row r="182" spans="1:12" ht="15" x14ac:dyDescent="0.25">
      <c r="A182" s="20"/>
      <c r="B182" s="14"/>
      <c r="C182" s="10"/>
      <c r="D182" s="7" t="s">
        <v>26</v>
      </c>
      <c r="E182" s="33" t="s">
        <v>125</v>
      </c>
      <c r="F182" s="34">
        <v>220</v>
      </c>
      <c r="G182" s="34">
        <v>6.54</v>
      </c>
      <c r="H182" s="34">
        <v>2.4</v>
      </c>
      <c r="I182" s="34" t="s">
        <v>126</v>
      </c>
      <c r="J182" s="34">
        <v>109.2</v>
      </c>
      <c r="K182" s="35">
        <v>92</v>
      </c>
      <c r="L182" s="34"/>
    </row>
    <row r="183" spans="1:12" ht="25.5" x14ac:dyDescent="0.25">
      <c r="A183" s="20"/>
      <c r="B183" s="14"/>
      <c r="C183" s="10"/>
      <c r="D183" s="7" t="s">
        <v>27</v>
      </c>
      <c r="E183" s="33" t="s">
        <v>127</v>
      </c>
      <c r="F183" s="34">
        <v>240</v>
      </c>
      <c r="G183" s="34">
        <v>19.39</v>
      </c>
      <c r="H183" s="34">
        <v>19</v>
      </c>
      <c r="I183" s="34">
        <v>42.82</v>
      </c>
      <c r="J183" s="34">
        <v>420.48</v>
      </c>
      <c r="K183" s="35">
        <v>299</v>
      </c>
      <c r="L183" s="34"/>
    </row>
    <row r="184" spans="1:12" ht="15" x14ac:dyDescent="0.25">
      <c r="A184" s="20"/>
      <c r="B184" s="14"/>
      <c r="C184" s="10"/>
      <c r="D184" s="7" t="s">
        <v>29</v>
      </c>
      <c r="E184" s="33" t="s">
        <v>48</v>
      </c>
      <c r="F184" s="34">
        <v>200</v>
      </c>
      <c r="G184" s="34">
        <v>0.6</v>
      </c>
      <c r="H184" s="34">
        <v>0.1</v>
      </c>
      <c r="I184" s="34">
        <v>31.7</v>
      </c>
      <c r="J184" s="34">
        <v>131</v>
      </c>
      <c r="K184" s="35">
        <v>402</v>
      </c>
      <c r="L184" s="34"/>
    </row>
    <row r="185" spans="1:12" ht="15" x14ac:dyDescent="0.25">
      <c r="A185" s="20"/>
      <c r="B185" s="14"/>
      <c r="C185" s="10"/>
      <c r="D185" s="7" t="s">
        <v>30</v>
      </c>
      <c r="E185" s="33" t="s">
        <v>60</v>
      </c>
      <c r="F185" s="34">
        <v>40</v>
      </c>
      <c r="G185" s="34">
        <v>2.9</v>
      </c>
      <c r="H185" s="34">
        <v>1.1000000000000001</v>
      </c>
      <c r="I185" s="34">
        <v>18.600000000000001</v>
      </c>
      <c r="J185" s="34">
        <v>95.9</v>
      </c>
      <c r="K185" s="35" t="s">
        <v>63</v>
      </c>
      <c r="L185" s="34"/>
    </row>
    <row r="186" spans="1:12" ht="15" x14ac:dyDescent="0.25">
      <c r="A186" s="20"/>
      <c r="B186" s="14"/>
      <c r="C186" s="10"/>
      <c r="D186" s="7" t="s">
        <v>31</v>
      </c>
      <c r="E186" s="33" t="s">
        <v>106</v>
      </c>
      <c r="F186" s="34">
        <v>40</v>
      </c>
      <c r="G186" s="34">
        <v>3.2</v>
      </c>
      <c r="H186" s="34">
        <v>1.7</v>
      </c>
      <c r="I186" s="34">
        <v>20.399999999999999</v>
      </c>
      <c r="J186" s="34">
        <v>109.7</v>
      </c>
      <c r="K186" s="35" t="s">
        <v>63</v>
      </c>
      <c r="L186" s="34"/>
    </row>
    <row r="187" spans="1:12" ht="15" x14ac:dyDescent="0.25">
      <c r="A187" s="20"/>
      <c r="B187" s="14"/>
      <c r="C187" s="10"/>
      <c r="D187" s="61"/>
      <c r="E187" s="33"/>
      <c r="F187" s="34"/>
      <c r="G187" s="34"/>
      <c r="H187" s="34"/>
      <c r="I187" s="34"/>
      <c r="J187" s="34"/>
      <c r="K187" s="35"/>
      <c r="L187" s="34"/>
    </row>
    <row r="188" spans="1:12" ht="15" x14ac:dyDescent="0.25">
      <c r="A188" s="20"/>
      <c r="B188" s="14"/>
      <c r="C188" s="10"/>
      <c r="D188" s="6"/>
      <c r="E188" s="33"/>
      <c r="F188" s="34"/>
      <c r="G188" s="34"/>
      <c r="H188" s="34"/>
      <c r="I188" s="34"/>
      <c r="J188" s="34"/>
      <c r="K188" s="35"/>
      <c r="L188" s="34"/>
    </row>
    <row r="189" spans="1:12" s="52" customFormat="1" ht="15" x14ac:dyDescent="0.25">
      <c r="A189" s="50"/>
      <c r="B189" s="51"/>
      <c r="C189" s="43"/>
      <c r="D189" s="44" t="s">
        <v>32</v>
      </c>
      <c r="E189" s="45"/>
      <c r="F189" s="46">
        <f>SUM(F181:F188)</f>
        <v>800</v>
      </c>
      <c r="G189" s="46">
        <f>SUM(G181:G188)</f>
        <v>33.35</v>
      </c>
      <c r="H189" s="46">
        <f>SUM(H181:H188)</f>
        <v>27.42</v>
      </c>
      <c r="I189" s="46">
        <v>134.58000000000001</v>
      </c>
      <c r="J189" s="46">
        <f>SUM(J181:J188)</f>
        <v>920.04000000000008</v>
      </c>
      <c r="K189" s="47"/>
      <c r="L189" s="46">
        <f>SUM(L181:L188)</f>
        <v>0</v>
      </c>
    </row>
    <row r="190" spans="1:12" s="52" customFormat="1" ht="15.75" thickBot="1" x14ac:dyDescent="0.25">
      <c r="A190" s="53">
        <f>A173</f>
        <v>2</v>
      </c>
      <c r="B190" s="54">
        <f>B173</f>
        <v>10</v>
      </c>
      <c r="C190" s="66" t="s">
        <v>4</v>
      </c>
      <c r="D190" s="67"/>
      <c r="E190" s="48"/>
      <c r="F190" s="49">
        <f>F180+F189</f>
        <v>1317</v>
      </c>
      <c r="G190" s="49">
        <f>G180+G189</f>
        <v>41.900000000000006</v>
      </c>
      <c r="H190" s="49">
        <f>H180+H189</f>
        <v>40.78</v>
      </c>
      <c r="I190" s="49">
        <f>I180+I189</f>
        <v>215.18</v>
      </c>
      <c r="J190" s="49">
        <f>J180+J189</f>
        <v>1396.88</v>
      </c>
      <c r="K190" s="49"/>
      <c r="L190" s="49">
        <f>L180+L189</f>
        <v>0</v>
      </c>
    </row>
    <row r="191" spans="1:12" s="52" customFormat="1" ht="13.5" thickBot="1" x14ac:dyDescent="0.25">
      <c r="A191" s="55"/>
      <c r="B191" s="56"/>
      <c r="C191" s="68" t="s">
        <v>5</v>
      </c>
      <c r="D191" s="68"/>
      <c r="E191" s="68"/>
      <c r="F191" s="57">
        <f>(F24+F41+F60+F78+F97+F115+F134+F153+F172+F190)/(IF(F24=0,0,1)+IF(F41=0,0,1)+IF(F60=0,0,1)+IF(F78=0,0,1)+IF(F97=0,0,1)+IF(F115=0,0,1)+IF(F134=0,0,1)+IF(F153=0,0,1)+IF(F172=0,0,1)+IF(F190=0,0,1))</f>
        <v>1313.6</v>
      </c>
      <c r="G191" s="57">
        <f>(G24+G41+G60+G78+G97+G115+G134+G153+G172+G190)/(IF(G24=0,0,1)+IF(G41=0,0,1)+IF(G60=0,0,1)+IF(G78=0,0,1)+IF(G97=0,0,1)+IF(G115=0,0,1)+IF(G134=0,0,1)+IF(G153=0,0,1)+IF(G172=0,0,1)+IF(G190=0,0,1))</f>
        <v>46.65</v>
      </c>
      <c r="H191" s="57">
        <f>(H24+H41+H60+H78+H97+H115+H134+H153+H172+H190)/(IF(H24=0,0,1)+IF(H41=0,0,1)+IF(H60=0,0,1)+IF(H78=0,0,1)+IF(H97=0,0,1)+IF(H115=0,0,1)+IF(H134=0,0,1)+IF(H153=0,0,1)+IF(H172=0,0,1)+IF(H190=0,0,1))</f>
        <v>48.166000000000011</v>
      </c>
      <c r="I191" s="57">
        <f>(I24+I41+I60+I78+I97+I115+I134+I153+I172+I190)/(IF(I24=0,0,1)+IF(I41=0,0,1)+IF(I60=0,0,1)+IF(I78=0,0,1)+IF(I97=0,0,1)+IF(I115=0,0,1)+IF(I134=0,0,1)+IF(I153=0,0,1)+IF(I172=0,0,1)+IF(I190=0,0,1))</f>
        <v>199.495</v>
      </c>
      <c r="J191" s="57">
        <f>(J24+J41+J60+J78+J97+J115+J134+J153+J172+J190)/(IF(J24=0,0,1)+IF(J41=0,0,1)+IF(J60=0,0,1)+IF(J78=0,0,1)+IF(J97=0,0,1)+IF(J115=0,0,1)+IF(J134=0,0,1)+IF(J153=0,0,1)+IF(J172=0,0,1)+IF(J190=0,0,1))</f>
        <v>1416.721</v>
      </c>
      <c r="K191" s="57"/>
      <c r="L191" s="57" t="e">
        <f>(L24+L41+L60+L78+L97+L115+L134+L153+L172+L190)/(IF(L24=0,0,1)+IF(L41=0,0,1)+IF(L60=0,0,1)+IF(L78=0,0,1)+IF(L97=0,0,1)+IF(L115=0,0,1)+IF(L134=0,0,1)+IF(L153=0,0,1)+IF(L172=0,0,1)+IF(L190=0,0,1))</f>
        <v>#DIV/0!</v>
      </c>
    </row>
  </sheetData>
  <sheetProtection selectLockedCells="1" selectUnlockedCells="1"/>
  <mergeCells count="14">
    <mergeCell ref="C78:D78"/>
    <mergeCell ref="C97:D97"/>
    <mergeCell ref="C24:D24"/>
    <mergeCell ref="C191:E191"/>
    <mergeCell ref="C190:D190"/>
    <mergeCell ref="C115:D115"/>
    <mergeCell ref="C134:D134"/>
    <mergeCell ref="C153:D153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dcterms:created xsi:type="dcterms:W3CDTF">2022-05-16T14:23:56Z</dcterms:created>
  <dcterms:modified xsi:type="dcterms:W3CDTF">2025-09-26T14:43:10Z</dcterms:modified>
</cp:coreProperties>
</file>